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13270\Desktop\HP再掲\66回\"/>
    </mc:Choice>
  </mc:AlternateContent>
  <bookViews>
    <workbookView xWindow="-15" yWindow="-15" windowWidth="9615" windowHeight="8820" tabRatio="845"/>
  </bookViews>
  <sheets>
    <sheet name="第52表" sheetId="18" r:id="rId1"/>
  </sheets>
  <definedNames>
    <definedName name="_xlnm.Print_Area" localSheetId="0">第52表!$A$1:$AE$63</definedName>
  </definedNames>
  <calcPr calcId="152511"/>
</workbook>
</file>

<file path=xl/calcChain.xml><?xml version="1.0" encoding="utf-8"?>
<calcChain xmlns="http://schemas.openxmlformats.org/spreadsheetml/2006/main">
  <c r="T8" i="18" l="1"/>
  <c r="U8" i="18"/>
  <c r="V8" i="18"/>
  <c r="W8" i="18"/>
  <c r="X8" i="18"/>
  <c r="Y8" i="18"/>
  <c r="Z8" i="18"/>
  <c r="AA8" i="18"/>
  <c r="AB8" i="18"/>
  <c r="AC8" i="18"/>
  <c r="AD8" i="18"/>
  <c r="AD32" i="18"/>
  <c r="T32" i="18"/>
  <c r="U32" i="18"/>
  <c r="V32" i="18"/>
  <c r="W32" i="18"/>
  <c r="X32" i="18"/>
  <c r="Y32" i="18"/>
  <c r="Z32" i="18"/>
  <c r="AA32" i="18"/>
  <c r="AB32" i="18"/>
  <c r="AC32" i="18"/>
  <c r="S62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33" i="18"/>
  <c r="S32" i="18" s="1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9" i="18"/>
  <c r="S8" i="18" s="1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E8" i="18"/>
  <c r="E7" i="18" s="1"/>
  <c r="F8" i="18"/>
  <c r="G8" i="18"/>
  <c r="G7" i="18" s="1"/>
  <c r="H8" i="18"/>
  <c r="H7" i="18" s="1"/>
  <c r="I8" i="18"/>
  <c r="I7" i="18" s="1"/>
  <c r="J8" i="18"/>
  <c r="J7" i="18" s="1"/>
  <c r="K8" i="18"/>
  <c r="K7" i="18" s="1"/>
  <c r="L8" i="18"/>
  <c r="L7" i="18" s="1"/>
  <c r="M8" i="18"/>
  <c r="M7" i="18" s="1"/>
  <c r="N8" i="18"/>
  <c r="N7" i="18" s="1"/>
  <c r="O8" i="18"/>
  <c r="O7" i="18" s="1"/>
  <c r="P8" i="18"/>
  <c r="P7" i="18" s="1"/>
  <c r="Q8" i="18"/>
  <c r="Q7" i="18" s="1"/>
  <c r="R8" i="18"/>
  <c r="R7" i="18" s="1"/>
  <c r="D62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33" i="18"/>
  <c r="D32" i="18" s="1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9" i="18"/>
  <c r="D8" i="18" s="1"/>
  <c r="D7" i="18" s="1"/>
  <c r="S7" i="18" l="1"/>
  <c r="F7" i="18"/>
  <c r="AD7" i="18"/>
  <c r="AC7" i="18"/>
  <c r="AB7" i="18"/>
  <c r="AA7" i="18"/>
  <c r="Z7" i="18"/>
  <c r="Y7" i="18"/>
  <c r="X7" i="18"/>
  <c r="W7" i="18"/>
  <c r="V7" i="18"/>
  <c r="U7" i="18"/>
  <c r="T7" i="18"/>
  <c r="AE32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</calcChain>
</file>

<file path=xl/sharedStrings.xml><?xml version="1.0" encoding="utf-8"?>
<sst xmlns="http://schemas.openxmlformats.org/spreadsheetml/2006/main" count="93" uniqueCount="82">
  <si>
    <t>千代田区</t>
  </si>
  <si>
    <t>中央区</t>
  </si>
  <si>
    <t>港区</t>
  </si>
  <si>
    <t>総数</t>
  </si>
  <si>
    <t>交通事故</t>
  </si>
  <si>
    <t>運動競技事故</t>
  </si>
  <si>
    <t>自然災害事故</t>
  </si>
  <si>
    <t>労働災害事故</t>
  </si>
  <si>
    <t>加害</t>
  </si>
  <si>
    <t>急病</t>
  </si>
  <si>
    <t>転院搬送</t>
  </si>
  <si>
    <t>医師搬送</t>
  </si>
  <si>
    <t>資器材等輸送</t>
  </si>
  <si>
    <t>計</t>
    <rPh sb="0" eb="1">
      <t>ケイ</t>
    </rPh>
    <phoneticPr fontId="2"/>
  </si>
  <si>
    <t>その他</t>
  </si>
  <si>
    <t>火災事故</t>
  </si>
  <si>
    <t>水難事故</t>
  </si>
  <si>
    <t>一般負傷</t>
  </si>
  <si>
    <t>自損行為</t>
  </si>
  <si>
    <t>全庁計</t>
    <rPh sb="0" eb="1">
      <t>ゼン</t>
    </rPh>
    <rPh sb="1" eb="2">
      <t>チョウ</t>
    </rPh>
    <rPh sb="2" eb="3">
      <t>ケイ</t>
    </rPh>
    <phoneticPr fontId="2"/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</si>
  <si>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</si>
  <si>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</si>
  <si>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</si>
  <si>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</si>
  <si>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</si>
  <si>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</si>
  <si>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</si>
  <si>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</si>
  <si>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</si>
  <si>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</si>
  <si>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</si>
  <si>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</si>
  <si>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</si>
  <si>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</si>
  <si>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</si>
  <si>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</si>
  <si>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</si>
  <si>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</si>
  <si>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</si>
  <si>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地域</t>
    <rPh sb="0" eb="2">
      <t>チイキ</t>
    </rPh>
    <phoneticPr fontId="2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</si>
  <si>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2"/>
  </si>
  <si>
    <t>全</t>
    <rPh sb="0" eb="1">
      <t>ゼン</t>
    </rPh>
    <phoneticPr fontId="2"/>
  </si>
  <si>
    <t>葛飾区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</si>
  <si>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</si>
  <si>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</si>
  <si>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</si>
  <si>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</si>
  <si>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</si>
  <si>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</si>
  <si>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</si>
  <si>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</si>
  <si>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</si>
  <si>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</si>
  <si>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</si>
  <si>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</si>
  <si>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</si>
  <si>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</si>
  <si>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</si>
  <si>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</si>
  <si>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</si>
  <si>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</si>
  <si>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</si>
  <si>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</si>
  <si>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</si>
  <si>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</si>
  <si>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</si>
  <si>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</si>
  <si>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</si>
  <si>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</si>
  <si>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</si>
  <si>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</si>
  <si>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管轄外計</t>
  </si>
  <si>
    <t>外</t>
    <rPh sb="0" eb="1">
      <t>ガイ</t>
    </rPh>
    <phoneticPr fontId="2"/>
  </si>
  <si>
    <t>八王子市</t>
    <phoneticPr fontId="2"/>
  </si>
  <si>
    <t>第52表　地域別救急</t>
    <phoneticPr fontId="2"/>
  </si>
  <si>
    <t>出場件数及び救護人員</t>
    <phoneticPr fontId="2"/>
  </si>
  <si>
    <t>注.本表は、出場先の行政区域別に出場件数を集計したものです。</t>
    <rPh sb="14" eb="15">
      <t>ベツ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</si>
  <si>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</si>
  <si>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</si>
  <si>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</si>
  <si>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（平成25年）</t>
    <phoneticPr fontId="2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</si>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</sst>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\-#,##0;&quot;-&quot;;\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shrinkToFi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0" fontId="7" fillId="0" borderId="8" xfId="0" applyFont="1" applyBorder="1" applyAlignment="1"/>
    <xf numFmtId="0" fontId="4" fillId="0" borderId="9" xfId="0" applyFont="1" applyBorder="1"/>
    <xf numFmtId="0" fontId="4" fillId="0" borderId="0" xfId="0" applyFont="1" applyBorder="1"/>
    <xf numFmtId="0" fontId="7" fillId="0" borderId="0" xfId="0" applyFont="1" applyBorder="1" applyAlignment="1"/>
    <xf numFmtId="0" fontId="7" fillId="0" borderId="3" xfId="0" applyFont="1" applyBorder="1" applyAlignment="1"/>
    <xf numFmtId="0" fontId="4" fillId="0" borderId="2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0" xfId="0" applyFont="1" applyFill="1" applyBorder="1" applyAlignment="1">
      <alignment horizontal="center" vertical="distributed" textRotation="255"/>
    </xf>
    <xf numFmtId="0" fontId="7" fillId="0" borderId="1" xfId="0" applyFont="1" applyBorder="1" applyAlignment="1"/>
    <xf numFmtId="0" fontId="7" fillId="0" borderId="5" xfId="0" applyFont="1" applyBorder="1" applyAlignment="1"/>
    <xf numFmtId="0" fontId="4" fillId="0" borderId="4" xfId="0" applyFont="1" applyBorder="1" applyAlignment="1">
      <alignment shrinkToFit="1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3" xfId="0" applyFont="1" applyBorder="1" applyAlignment="1">
      <alignment shrinkToFit="1"/>
    </xf>
    <xf numFmtId="0" fontId="4" fillId="0" borderId="13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shrinkToFit="1"/>
    </xf>
    <xf numFmtId="0" fontId="3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shrinkToFit="1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176" fontId="8" fillId="0" borderId="4" xfId="0" applyNumberFormat="1" applyFont="1" applyFill="1" applyBorder="1" applyAlignment="1">
      <alignment horizontal="right" vertical="center" wrapText="1" shrinkToFit="1"/>
    </xf>
    <xf numFmtId="176" fontId="8" fillId="0" borderId="0" xfId="0" applyNumberFormat="1" applyFont="1" applyFill="1" applyBorder="1" applyAlignment="1">
      <alignment horizontal="right" vertical="center" wrapText="1" shrinkToFit="1"/>
    </xf>
    <xf numFmtId="176" fontId="8" fillId="0" borderId="2" xfId="0" applyNumberFormat="1" applyFont="1" applyFill="1" applyBorder="1" applyAlignment="1">
      <alignment horizontal="right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4" fillId="0" borderId="7" xfId="3" applyFont="1" applyFill="1" applyBorder="1" applyAlignment="1">
      <alignment horizontal="distributed" vertical="center"/>
    </xf>
    <xf numFmtId="0" fontId="4" fillId="0" borderId="14" xfId="3" applyFont="1" applyFill="1" applyBorder="1" applyAlignment="1">
      <alignment horizontal="center" vertical="distributed" textRotation="255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distributed" vertical="center" wrapText="1"/>
    </xf>
    <xf numFmtId="0" fontId="4" fillId="0" borderId="3" xfId="2" applyFont="1" applyFill="1" applyBorder="1" applyAlignment="1">
      <alignment horizontal="distributed" vertical="center" wrapText="1"/>
    </xf>
    <xf numFmtId="0" fontId="4" fillId="0" borderId="4" xfId="2" applyFont="1" applyFill="1" applyBorder="1" applyAlignment="1">
      <alignment horizontal="distributed" vertical="center" wrapText="1"/>
    </xf>
    <xf numFmtId="0" fontId="9" fillId="0" borderId="0" xfId="2" applyFont="1" applyFill="1" applyBorder="1" applyAlignment="1">
      <alignment horizontal="distributed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distributed" vertical="center" wrapText="1"/>
    </xf>
    <xf numFmtId="0" fontId="4" fillId="0" borderId="11" xfId="2" applyFont="1" applyFill="1" applyBorder="1" applyAlignment="1">
      <alignment horizontal="distributed" vertical="center" wrapText="1"/>
    </xf>
    <xf numFmtId="0" fontId="4" fillId="0" borderId="12" xfId="2" applyFont="1" applyFill="1" applyBorder="1" applyAlignment="1">
      <alignment horizontal="distributed" vertical="center" wrapText="1"/>
    </xf>
    <xf numFmtId="177" fontId="4" fillId="0" borderId="4" xfId="2" applyNumberFormat="1" applyFont="1" applyFill="1" applyBorder="1" applyAlignment="1">
      <alignment vertical="center" wrapText="1" shrinkToFit="1"/>
    </xf>
    <xf numFmtId="177" fontId="4" fillId="0" borderId="0" xfId="2" applyNumberFormat="1" applyFont="1" applyFill="1" applyBorder="1" applyAlignment="1">
      <alignment horizontal="right" vertical="center" wrapText="1" shrinkToFit="1"/>
    </xf>
    <xf numFmtId="177" fontId="4" fillId="0" borderId="0" xfId="1" applyNumberFormat="1" applyFont="1" applyFill="1" applyBorder="1" applyAlignment="1">
      <alignment horizontal="right" vertical="center" wrapText="1" shrinkToFit="1"/>
    </xf>
    <xf numFmtId="177" fontId="4" fillId="0" borderId="0" xfId="1" quotePrefix="1" applyNumberFormat="1" applyFont="1" applyFill="1" applyBorder="1" applyAlignment="1">
      <alignment horizontal="right" vertical="center" wrapText="1" shrinkToFit="1"/>
    </xf>
    <xf numFmtId="177" fontId="4" fillId="0" borderId="3" xfId="1" applyNumberFormat="1" applyFont="1" applyFill="1" applyBorder="1" applyAlignment="1">
      <alignment horizontal="right" vertical="center" wrapText="1" shrinkToFit="1"/>
    </xf>
    <xf numFmtId="177" fontId="4" fillId="0" borderId="12" xfId="0" applyNumberFormat="1" applyFont="1" applyFill="1" applyBorder="1" applyAlignment="1">
      <alignment vertical="center" shrinkToFit="1"/>
    </xf>
    <xf numFmtId="177" fontId="4" fillId="0" borderId="10" xfId="2" applyNumberFormat="1" applyFont="1" applyFill="1" applyBorder="1" applyAlignment="1">
      <alignment horizontal="right" vertical="center" shrinkToFit="1"/>
    </xf>
    <xf numFmtId="177" fontId="4" fillId="0" borderId="10" xfId="4" applyNumberFormat="1" applyFont="1" applyFill="1" applyBorder="1" applyAlignment="1">
      <alignment vertical="center" shrinkToFit="1"/>
    </xf>
    <xf numFmtId="177" fontId="4" fillId="0" borderId="10" xfId="4" applyNumberFormat="1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distributed" vertical="center" wrapText="1"/>
    </xf>
    <xf numFmtId="0" fontId="8" fillId="0" borderId="3" xfId="2" applyFont="1" applyFill="1" applyBorder="1" applyAlignment="1">
      <alignment horizontal="distributed" vertical="center" wrapText="1"/>
    </xf>
    <xf numFmtId="177" fontId="8" fillId="0" borderId="4" xfId="2" applyNumberFormat="1" applyFont="1" applyFill="1" applyBorder="1" applyAlignment="1">
      <alignment vertical="center" wrapText="1" shrinkToFit="1"/>
    </xf>
    <xf numFmtId="177" fontId="8" fillId="0" borderId="0" xfId="1" applyNumberFormat="1" applyFont="1" applyFill="1" applyBorder="1" applyAlignment="1">
      <alignment horizontal="right" vertical="center" wrapText="1" shrinkToFit="1"/>
    </xf>
    <xf numFmtId="0" fontId="8" fillId="0" borderId="4" xfId="2" applyFont="1" applyFill="1" applyBorder="1" applyAlignment="1">
      <alignment horizontal="distributed" vertical="center" wrapText="1"/>
    </xf>
    <xf numFmtId="0" fontId="8" fillId="0" borderId="0" xfId="0" applyFont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 wrapText="1" shrinkToFit="1"/>
    </xf>
    <xf numFmtId="177" fontId="8" fillId="0" borderId="0" xfId="2" applyNumberFormat="1" applyFont="1" applyFill="1" applyBorder="1" applyAlignment="1">
      <alignment vertical="center" wrapText="1" shrinkToFit="1"/>
    </xf>
    <xf numFmtId="0" fontId="4" fillId="0" borderId="9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6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</cellXfs>
  <cellStyles count="5">
    <cellStyle name="標準" xfId="0" builtinId="0"/>
    <cellStyle name="標準_Sheet17" xfId="1"/>
    <cellStyle name="標準_Sheet18" xfId="2"/>
    <cellStyle name="標準_第62表01改" xfId="3"/>
    <cellStyle name="標準_付表13_0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tabSelected="1" zoomScale="90" zoomScaleNormal="90" zoomScaleSheetLayoutView="115" workbookViewId="0">
      <pane xSplit="3" ySplit="6" topLeftCell="U49" activePane="bottomRight" state="frozen"/>
      <selection pane="topRight" activeCell="D1" sqref="D1"/>
      <selection pane="bottomLeft" activeCell="A7" sqref="A7"/>
      <selection pane="bottomRight" activeCell="H13" sqref="H13:AC14"/>
    </sheetView>
  </sheetViews>
  <sheetFormatPr defaultColWidth="8.625" defaultRowHeight="12" x14ac:dyDescent="0.15"/>
  <cols>
    <col min="1" max="1" width="0.875" style="1" customWidth="1"/>
    <col min="2" max="2" width="10.625" style="3" customWidth="1"/>
    <col min="3" max="3" width="0.625" style="3" customWidth="1"/>
    <col min="4" max="4" width="8.125" style="4" customWidth="1"/>
    <col min="5" max="7" width="6.375" style="4" customWidth="1"/>
    <col min="8" max="8" width="4.625" style="4" customWidth="1"/>
    <col min="9" max="9" width="4.375" style="4" customWidth="1"/>
    <col min="10" max="10" width="6.375" style="4" customWidth="1"/>
    <col min="11" max="11" width="7.625" style="4" bestFit="1" customWidth="1"/>
    <col min="12" max="13" width="6.375" style="4" customWidth="1"/>
    <col min="14" max="14" width="7.625" style="4" bestFit="1" customWidth="1"/>
    <col min="15" max="15" width="6.375" style="4" customWidth="1"/>
    <col min="16" max="16" width="4.625" style="4" customWidth="1"/>
    <col min="17" max="18" width="6.375" style="4" customWidth="1"/>
    <col min="19" max="19" width="7.625" style="29" bestFit="1" customWidth="1"/>
    <col min="20" max="22" width="6.375" style="1" customWidth="1"/>
    <col min="23" max="23" width="4.875" style="1" customWidth="1"/>
    <col min="24" max="24" width="5.375" style="1" customWidth="1"/>
    <col min="25" max="28" width="6.375" style="1" customWidth="1"/>
    <col min="29" max="29" width="7.625" style="1" bestFit="1" customWidth="1"/>
    <col min="30" max="30" width="6.375" style="1" customWidth="1"/>
    <col min="31" max="31" width="3.625" style="1" customWidth="1"/>
    <col min="32" max="33" width="6.625" style="1" customWidth="1"/>
    <col min="34" max="46" width="6.375" style="1" customWidth="1"/>
    <col min="47" max="16384" width="8.625" style="1"/>
  </cols>
  <sheetData>
    <row r="1" spans="1:46" ht="18.75" x14ac:dyDescent="0.15">
      <c r="A1" s="69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8" t="s">
        <v>75</v>
      </c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5" thickBot="1" x14ac:dyDescent="0.2">
      <c r="A2" s="2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 t="s">
        <v>80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11" customFormat="1" ht="13.5" customHeight="1" x14ac:dyDescent="0.15">
      <c r="A3" s="36"/>
      <c r="B3" s="73" t="s">
        <v>39</v>
      </c>
      <c r="C3" s="9"/>
      <c r="D3" s="75" t="s">
        <v>81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6"/>
      <c r="R3" s="67"/>
      <c r="S3" s="70" t="s">
        <v>40</v>
      </c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  <c r="AE3" s="10"/>
    </row>
    <row r="4" spans="1:46" s="15" customFormat="1" ht="3.95" customHeight="1" x14ac:dyDescent="0.15">
      <c r="A4" s="12"/>
      <c r="B4" s="74"/>
      <c r="C4" s="1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2"/>
      <c r="S4" s="27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14"/>
    </row>
    <row r="5" spans="1:46" s="16" customFormat="1" ht="75" customHeight="1" x14ac:dyDescent="0.15">
      <c r="A5" s="12"/>
      <c r="B5" s="74"/>
      <c r="C5" s="13"/>
      <c r="D5" s="37" t="s">
        <v>13</v>
      </c>
      <c r="E5" s="37" t="s">
        <v>4</v>
      </c>
      <c r="F5" s="37" t="s">
        <v>15</v>
      </c>
      <c r="G5" s="37" t="s">
        <v>5</v>
      </c>
      <c r="H5" s="37" t="s">
        <v>6</v>
      </c>
      <c r="I5" s="37" t="s">
        <v>16</v>
      </c>
      <c r="J5" s="37" t="s">
        <v>7</v>
      </c>
      <c r="K5" s="37" t="s">
        <v>17</v>
      </c>
      <c r="L5" s="37" t="s">
        <v>18</v>
      </c>
      <c r="M5" s="37" t="s">
        <v>8</v>
      </c>
      <c r="N5" s="37" t="s">
        <v>9</v>
      </c>
      <c r="O5" s="37" t="s">
        <v>10</v>
      </c>
      <c r="P5" s="37" t="s">
        <v>11</v>
      </c>
      <c r="Q5" s="37" t="s">
        <v>12</v>
      </c>
      <c r="R5" s="37" t="s">
        <v>14</v>
      </c>
      <c r="S5" s="37" t="s">
        <v>3</v>
      </c>
      <c r="T5" s="37" t="s">
        <v>4</v>
      </c>
      <c r="U5" s="37" t="s">
        <v>15</v>
      </c>
      <c r="V5" s="37" t="s">
        <v>5</v>
      </c>
      <c r="W5" s="37" t="s">
        <v>6</v>
      </c>
      <c r="X5" s="37" t="s">
        <v>16</v>
      </c>
      <c r="Y5" s="37" t="s">
        <v>7</v>
      </c>
      <c r="Z5" s="37" t="s">
        <v>17</v>
      </c>
      <c r="AA5" s="37" t="s">
        <v>18</v>
      </c>
      <c r="AB5" s="37" t="s">
        <v>8</v>
      </c>
      <c r="AC5" s="37" t="s">
        <v>9</v>
      </c>
      <c r="AD5" s="37" t="s">
        <v>10</v>
      </c>
    </row>
    <row r="6" spans="1:46" s="15" customFormat="1" ht="3.95" customHeight="1" x14ac:dyDescent="0.15">
      <c r="A6" s="17"/>
      <c r="B6" s="17"/>
      <c r="C6" s="18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  <c r="S6" s="28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19"/>
    </row>
    <row r="7" spans="1:46" s="21" customFormat="1" ht="12.4" customHeight="1" x14ac:dyDescent="0.15">
      <c r="B7" s="30" t="s">
        <v>19</v>
      </c>
      <c r="C7" s="31"/>
      <c r="D7" s="64">
        <f>D8+D32+D62</f>
        <v>749032</v>
      </c>
      <c r="E7" s="34">
        <f t="shared" ref="E7:R7" si="0">E8+E32+E62</f>
        <v>58886</v>
      </c>
      <c r="F7" s="34">
        <f t="shared" si="0"/>
        <v>3494</v>
      </c>
      <c r="G7" s="34">
        <f t="shared" si="0"/>
        <v>5206</v>
      </c>
      <c r="H7" s="34">
        <f t="shared" si="0"/>
        <v>46</v>
      </c>
      <c r="I7" s="34">
        <f t="shared" si="0"/>
        <v>1034</v>
      </c>
      <c r="J7" s="34">
        <f t="shared" si="0"/>
        <v>4664</v>
      </c>
      <c r="K7" s="34">
        <f t="shared" si="0"/>
        <v>126049</v>
      </c>
      <c r="L7" s="34">
        <f t="shared" si="0"/>
        <v>5857</v>
      </c>
      <c r="M7" s="34">
        <f t="shared" si="0"/>
        <v>7594</v>
      </c>
      <c r="N7" s="34">
        <f t="shared" si="0"/>
        <v>483956</v>
      </c>
      <c r="O7" s="34">
        <f t="shared" si="0"/>
        <v>42373</v>
      </c>
      <c r="P7" s="34">
        <f t="shared" si="0"/>
        <v>281</v>
      </c>
      <c r="Q7" s="34">
        <f t="shared" si="0"/>
        <v>579</v>
      </c>
      <c r="R7" s="34">
        <f t="shared" si="0"/>
        <v>9013</v>
      </c>
      <c r="S7" s="34">
        <f>S8+S32+S62</f>
        <v>657306</v>
      </c>
      <c r="T7" s="34">
        <f t="shared" ref="T7:AD7" si="1">T8+T32+T62</f>
        <v>55797</v>
      </c>
      <c r="U7" s="34">
        <f t="shared" si="1"/>
        <v>726</v>
      </c>
      <c r="V7" s="34">
        <f t="shared" si="1"/>
        <v>5156</v>
      </c>
      <c r="W7" s="34">
        <f t="shared" si="1"/>
        <v>43</v>
      </c>
      <c r="X7" s="34">
        <f t="shared" si="1"/>
        <v>622</v>
      </c>
      <c r="Y7" s="34">
        <f t="shared" si="1"/>
        <v>4602</v>
      </c>
      <c r="Z7" s="34">
        <f t="shared" si="1"/>
        <v>112561</v>
      </c>
      <c r="AA7" s="34">
        <f t="shared" si="1"/>
        <v>4215</v>
      </c>
      <c r="AB7" s="34">
        <f t="shared" si="1"/>
        <v>6073</v>
      </c>
      <c r="AC7" s="34">
        <f t="shared" si="1"/>
        <v>425722</v>
      </c>
      <c r="AD7" s="34">
        <f t="shared" si="1"/>
        <v>41789</v>
      </c>
      <c r="AE7" s="35" t="s">
        <v>41</v>
      </c>
    </row>
    <row r="8" spans="1:46" s="21" customFormat="1" ht="12.4" customHeight="1" x14ac:dyDescent="0.15">
      <c r="B8" s="30" t="s">
        <v>77</v>
      </c>
      <c r="C8" s="31"/>
      <c r="D8" s="32">
        <f>SUM(D9:D31)</f>
        <v>550529</v>
      </c>
      <c r="E8" s="33">
        <f t="shared" ref="E8:R8" si="2">SUM(E9:E31)</f>
        <v>41721</v>
      </c>
      <c r="F8" s="33">
        <f t="shared" si="2"/>
        <v>2596</v>
      </c>
      <c r="G8" s="33">
        <f t="shared" si="2"/>
        <v>3462</v>
      </c>
      <c r="H8" s="33">
        <f t="shared" si="2"/>
        <v>40</v>
      </c>
      <c r="I8" s="33">
        <f t="shared" si="2"/>
        <v>818</v>
      </c>
      <c r="J8" s="33">
        <f t="shared" si="2"/>
        <v>3503</v>
      </c>
      <c r="K8" s="33">
        <f t="shared" si="2"/>
        <v>92764</v>
      </c>
      <c r="L8" s="33">
        <f t="shared" si="2"/>
        <v>4171</v>
      </c>
      <c r="M8" s="33">
        <f t="shared" si="2"/>
        <v>6094</v>
      </c>
      <c r="N8" s="33">
        <f t="shared" si="2"/>
        <v>357852</v>
      </c>
      <c r="O8" s="33">
        <f t="shared" si="2"/>
        <v>30013</v>
      </c>
      <c r="P8" s="33">
        <f t="shared" si="2"/>
        <v>208</v>
      </c>
      <c r="Q8" s="33">
        <f t="shared" si="2"/>
        <v>460</v>
      </c>
      <c r="R8" s="33">
        <f t="shared" si="2"/>
        <v>6827</v>
      </c>
      <c r="S8" s="33">
        <f>SUM(S9:S31)</f>
        <v>482498</v>
      </c>
      <c r="T8" s="33">
        <f t="shared" ref="T8:AD8" si="3">SUM(T9:T31)</f>
        <v>39112</v>
      </c>
      <c r="U8" s="33">
        <f t="shared" si="3"/>
        <v>515</v>
      </c>
      <c r="V8" s="33">
        <f t="shared" si="3"/>
        <v>3437</v>
      </c>
      <c r="W8" s="33">
        <f t="shared" si="3"/>
        <v>41</v>
      </c>
      <c r="X8" s="33">
        <f t="shared" si="3"/>
        <v>488</v>
      </c>
      <c r="Y8" s="33">
        <f t="shared" si="3"/>
        <v>3462</v>
      </c>
      <c r="Z8" s="33">
        <f t="shared" si="3"/>
        <v>83046</v>
      </c>
      <c r="AA8" s="33">
        <f t="shared" si="3"/>
        <v>3056</v>
      </c>
      <c r="AB8" s="33">
        <f t="shared" si="3"/>
        <v>4882</v>
      </c>
      <c r="AC8" s="33">
        <f t="shared" si="3"/>
        <v>314679</v>
      </c>
      <c r="AD8" s="33">
        <f t="shared" si="3"/>
        <v>29780</v>
      </c>
      <c r="AE8" s="56" t="s">
        <v>79</v>
      </c>
    </row>
    <row r="9" spans="1:46" s="20" customFormat="1" ht="12.4" customHeight="1" x14ac:dyDescent="0.15">
      <c r="A9" s="38"/>
      <c r="B9" s="39" t="s">
        <v>0</v>
      </c>
      <c r="C9" s="40"/>
      <c r="D9" s="47">
        <f>SUM(E9:R9)</f>
        <v>13456</v>
      </c>
      <c r="E9" s="48">
        <v>1040</v>
      </c>
      <c r="F9" s="48">
        <v>58</v>
      </c>
      <c r="G9" s="48">
        <v>94</v>
      </c>
      <c r="H9" s="48">
        <v>1</v>
      </c>
      <c r="I9" s="48">
        <v>7</v>
      </c>
      <c r="J9" s="48">
        <v>183</v>
      </c>
      <c r="K9" s="48">
        <v>2612</v>
      </c>
      <c r="L9" s="48">
        <v>59</v>
      </c>
      <c r="M9" s="48">
        <v>155</v>
      </c>
      <c r="N9" s="48">
        <v>8421</v>
      </c>
      <c r="O9" s="48">
        <v>675</v>
      </c>
      <c r="P9" s="48">
        <v>1</v>
      </c>
      <c r="Q9" s="48">
        <v>11</v>
      </c>
      <c r="R9" s="48">
        <v>139</v>
      </c>
      <c r="S9" s="49">
        <f>SUM(T9:AD9)</f>
        <v>11858</v>
      </c>
      <c r="T9" s="49">
        <v>991</v>
      </c>
      <c r="U9" s="49">
        <v>5</v>
      </c>
      <c r="V9" s="49">
        <v>95</v>
      </c>
      <c r="W9" s="49">
        <v>1</v>
      </c>
      <c r="X9" s="49">
        <v>6</v>
      </c>
      <c r="Y9" s="49">
        <v>183</v>
      </c>
      <c r="Z9" s="49">
        <v>2369</v>
      </c>
      <c r="AA9" s="49">
        <v>48</v>
      </c>
      <c r="AB9" s="49">
        <v>130</v>
      </c>
      <c r="AC9" s="49">
        <v>7358</v>
      </c>
      <c r="AD9" s="49">
        <v>672</v>
      </c>
      <c r="AE9" s="41" t="str">
        <f>LEFT(B9)</f>
        <v>千</v>
      </c>
    </row>
    <row r="10" spans="1:46" s="20" customFormat="1" ht="12.4" customHeight="1" x14ac:dyDescent="0.15">
      <c r="A10" s="38"/>
      <c r="B10" s="39" t="s">
        <v>1</v>
      </c>
      <c r="C10" s="40"/>
      <c r="D10" s="47">
        <f t="shared" ref="D10:D31" si="4">SUM(E10:R10)</f>
        <v>12395</v>
      </c>
      <c r="E10" s="48">
        <v>1317</v>
      </c>
      <c r="F10" s="48">
        <v>69</v>
      </c>
      <c r="G10" s="48">
        <v>38</v>
      </c>
      <c r="H10" s="48">
        <v>1</v>
      </c>
      <c r="I10" s="48">
        <v>20</v>
      </c>
      <c r="J10" s="48">
        <v>165</v>
      </c>
      <c r="K10" s="48">
        <v>2055</v>
      </c>
      <c r="L10" s="48">
        <v>62</v>
      </c>
      <c r="M10" s="48">
        <v>119</v>
      </c>
      <c r="N10" s="48">
        <v>7856</v>
      </c>
      <c r="O10" s="48">
        <v>499</v>
      </c>
      <c r="P10" s="48">
        <v>0</v>
      </c>
      <c r="Q10" s="48">
        <v>0</v>
      </c>
      <c r="R10" s="48">
        <v>194</v>
      </c>
      <c r="S10" s="49">
        <f t="shared" ref="S10:S31" si="5">SUM(T10:AD10)</f>
        <v>10969</v>
      </c>
      <c r="T10" s="49">
        <v>1269</v>
      </c>
      <c r="U10" s="49">
        <v>15</v>
      </c>
      <c r="V10" s="49">
        <v>38</v>
      </c>
      <c r="W10" s="49">
        <v>1</v>
      </c>
      <c r="X10" s="49">
        <v>7</v>
      </c>
      <c r="Y10" s="49">
        <v>167</v>
      </c>
      <c r="Z10" s="49">
        <v>1841</v>
      </c>
      <c r="AA10" s="49">
        <v>42</v>
      </c>
      <c r="AB10" s="49">
        <v>88</v>
      </c>
      <c r="AC10" s="49">
        <v>7005</v>
      </c>
      <c r="AD10" s="49">
        <v>496</v>
      </c>
      <c r="AE10" s="41" t="str">
        <f t="shared" ref="AE10:AE61" si="6">LEFT(B10)</f>
        <v>中</v>
      </c>
    </row>
    <row r="11" spans="1:46" s="20" customFormat="1" ht="12.4" customHeight="1" x14ac:dyDescent="0.15">
      <c r="A11" s="38"/>
      <c r="B11" s="39" t="s">
        <v>2</v>
      </c>
      <c r="C11" s="40"/>
      <c r="D11" s="47">
        <f t="shared" si="4"/>
        <v>22267</v>
      </c>
      <c r="E11" s="48">
        <v>1890</v>
      </c>
      <c r="F11" s="48">
        <v>112</v>
      </c>
      <c r="G11" s="48">
        <v>95</v>
      </c>
      <c r="H11" s="48">
        <v>0</v>
      </c>
      <c r="I11" s="48">
        <v>15</v>
      </c>
      <c r="J11" s="48">
        <v>257</v>
      </c>
      <c r="K11" s="48">
        <v>3781</v>
      </c>
      <c r="L11" s="48">
        <v>124</v>
      </c>
      <c r="M11" s="48">
        <v>375</v>
      </c>
      <c r="N11" s="48">
        <v>14181</v>
      </c>
      <c r="O11" s="48">
        <v>1096</v>
      </c>
      <c r="P11" s="48">
        <v>2</v>
      </c>
      <c r="Q11" s="48">
        <v>6</v>
      </c>
      <c r="R11" s="48">
        <v>333</v>
      </c>
      <c r="S11" s="49">
        <f t="shared" si="5"/>
        <v>18996</v>
      </c>
      <c r="T11" s="49">
        <v>1736</v>
      </c>
      <c r="U11" s="49">
        <v>12</v>
      </c>
      <c r="V11" s="49">
        <v>94</v>
      </c>
      <c r="W11" s="49">
        <v>0</v>
      </c>
      <c r="X11" s="49">
        <v>12</v>
      </c>
      <c r="Y11" s="49">
        <v>254</v>
      </c>
      <c r="Z11" s="49">
        <v>3326</v>
      </c>
      <c r="AA11" s="49">
        <v>89</v>
      </c>
      <c r="AB11" s="49">
        <v>279</v>
      </c>
      <c r="AC11" s="49">
        <v>12108</v>
      </c>
      <c r="AD11" s="49">
        <v>1086</v>
      </c>
      <c r="AE11" s="41" t="str">
        <f t="shared" si="6"/>
        <v>港</v>
      </c>
    </row>
    <row r="12" spans="1:46" s="20" customFormat="1" ht="12.4" customHeight="1" x14ac:dyDescent="0.15">
      <c r="A12" s="38"/>
      <c r="B12" s="39" t="s">
        <v>20</v>
      </c>
      <c r="C12" s="40"/>
      <c r="D12" s="47">
        <f t="shared" si="4"/>
        <v>33672</v>
      </c>
      <c r="E12" s="48">
        <v>2009</v>
      </c>
      <c r="F12" s="48">
        <v>193</v>
      </c>
      <c r="G12" s="48">
        <v>257</v>
      </c>
      <c r="H12" s="48">
        <v>1</v>
      </c>
      <c r="I12" s="48">
        <v>10</v>
      </c>
      <c r="J12" s="48">
        <v>178</v>
      </c>
      <c r="K12" s="48">
        <v>5775</v>
      </c>
      <c r="L12" s="48">
        <v>281</v>
      </c>
      <c r="M12" s="48">
        <v>680</v>
      </c>
      <c r="N12" s="48">
        <v>21685</v>
      </c>
      <c r="O12" s="48">
        <v>2081</v>
      </c>
      <c r="P12" s="48">
        <v>2</v>
      </c>
      <c r="Q12" s="48">
        <v>6</v>
      </c>
      <c r="R12" s="48">
        <v>514</v>
      </c>
      <c r="S12" s="49">
        <f t="shared" si="5"/>
        <v>28245</v>
      </c>
      <c r="T12" s="49">
        <v>1858</v>
      </c>
      <c r="U12" s="49">
        <v>39</v>
      </c>
      <c r="V12" s="49">
        <v>255</v>
      </c>
      <c r="W12" s="49">
        <v>1</v>
      </c>
      <c r="X12" s="49">
        <v>6</v>
      </c>
      <c r="Y12" s="49">
        <v>173</v>
      </c>
      <c r="Z12" s="49">
        <v>4978</v>
      </c>
      <c r="AA12" s="49">
        <v>225</v>
      </c>
      <c r="AB12" s="49">
        <v>555</v>
      </c>
      <c r="AC12" s="49">
        <v>18097</v>
      </c>
      <c r="AD12" s="49">
        <v>2058</v>
      </c>
      <c r="AE12" s="41" t="str">
        <f t="shared" si="6"/>
        <v>新</v>
      </c>
    </row>
    <row r="13" spans="1:46" s="20" customFormat="1" ht="12.4" customHeight="1" x14ac:dyDescent="0.15">
      <c r="A13" s="38"/>
      <c r="B13" s="39" t="s">
        <v>21</v>
      </c>
      <c r="C13" s="40"/>
      <c r="D13" s="47">
        <f t="shared" si="4"/>
        <v>11840</v>
      </c>
      <c r="E13" s="48">
        <v>789</v>
      </c>
      <c r="F13" s="48">
        <v>50</v>
      </c>
      <c r="G13" s="48">
        <v>122</v>
      </c>
      <c r="H13" s="48">
        <v>0</v>
      </c>
      <c r="I13" s="48">
        <v>16</v>
      </c>
      <c r="J13" s="48">
        <v>63</v>
      </c>
      <c r="K13" s="48">
        <v>1870</v>
      </c>
      <c r="L13" s="48">
        <v>56</v>
      </c>
      <c r="M13" s="48">
        <v>84</v>
      </c>
      <c r="N13" s="48">
        <v>6992</v>
      </c>
      <c r="O13" s="48">
        <v>1658</v>
      </c>
      <c r="P13" s="48">
        <v>1</v>
      </c>
      <c r="Q13" s="48">
        <v>12</v>
      </c>
      <c r="R13" s="48">
        <v>127</v>
      </c>
      <c r="S13" s="49">
        <f t="shared" si="5"/>
        <v>10805</v>
      </c>
      <c r="T13" s="49">
        <v>754</v>
      </c>
      <c r="U13" s="49">
        <v>17</v>
      </c>
      <c r="V13" s="49">
        <v>118</v>
      </c>
      <c r="W13" s="49">
        <v>0</v>
      </c>
      <c r="X13" s="49">
        <v>11</v>
      </c>
      <c r="Y13" s="49">
        <v>63</v>
      </c>
      <c r="Z13" s="49">
        <v>1728</v>
      </c>
      <c r="AA13" s="49">
        <v>40</v>
      </c>
      <c r="AB13" s="49">
        <v>68</v>
      </c>
      <c r="AC13" s="49">
        <v>6360</v>
      </c>
      <c r="AD13" s="49">
        <v>1646</v>
      </c>
      <c r="AE13" s="41" t="str">
        <f t="shared" si="6"/>
        <v>文</v>
      </c>
    </row>
    <row r="14" spans="1:46" s="20" customFormat="1" ht="12.4" customHeight="1" x14ac:dyDescent="0.15">
      <c r="A14" s="38"/>
      <c r="B14" s="39" t="s">
        <v>22</v>
      </c>
      <c r="C14" s="40"/>
      <c r="D14" s="47">
        <f t="shared" si="4"/>
        <v>18147</v>
      </c>
      <c r="E14" s="48">
        <v>1195</v>
      </c>
      <c r="F14" s="48">
        <v>95</v>
      </c>
      <c r="G14" s="48">
        <v>41</v>
      </c>
      <c r="H14" s="48">
        <v>1</v>
      </c>
      <c r="I14" s="48">
        <v>18</v>
      </c>
      <c r="J14" s="48">
        <v>109</v>
      </c>
      <c r="K14" s="48">
        <v>3476</v>
      </c>
      <c r="L14" s="48">
        <v>118</v>
      </c>
      <c r="M14" s="48">
        <v>380</v>
      </c>
      <c r="N14" s="48">
        <v>11897</v>
      </c>
      <c r="O14" s="48">
        <v>541</v>
      </c>
      <c r="P14" s="48">
        <v>0</v>
      </c>
      <c r="Q14" s="48">
        <v>1</v>
      </c>
      <c r="R14" s="48">
        <v>275</v>
      </c>
      <c r="S14" s="49">
        <f t="shared" si="5"/>
        <v>15476</v>
      </c>
      <c r="T14" s="49">
        <v>1090</v>
      </c>
      <c r="U14" s="49">
        <v>17</v>
      </c>
      <c r="V14" s="49">
        <v>41</v>
      </c>
      <c r="W14" s="49">
        <v>1</v>
      </c>
      <c r="X14" s="49">
        <v>9</v>
      </c>
      <c r="Y14" s="49">
        <v>107</v>
      </c>
      <c r="Z14" s="49">
        <v>3074</v>
      </c>
      <c r="AA14" s="49">
        <v>97</v>
      </c>
      <c r="AB14" s="49">
        <v>312</v>
      </c>
      <c r="AC14" s="49">
        <v>10193</v>
      </c>
      <c r="AD14" s="49">
        <v>535</v>
      </c>
      <c r="AE14" s="41" t="str">
        <f t="shared" si="6"/>
        <v>台</v>
      </c>
    </row>
    <row r="15" spans="1:46" s="20" customFormat="1" ht="12.4" customHeight="1" x14ac:dyDescent="0.15">
      <c r="A15" s="38"/>
      <c r="B15" s="39" t="s">
        <v>23</v>
      </c>
      <c r="C15" s="40"/>
      <c r="D15" s="47">
        <f t="shared" si="4"/>
        <v>16790</v>
      </c>
      <c r="E15" s="48">
        <v>1296</v>
      </c>
      <c r="F15" s="48">
        <v>69</v>
      </c>
      <c r="G15" s="48">
        <v>75</v>
      </c>
      <c r="H15" s="48">
        <v>1</v>
      </c>
      <c r="I15" s="48">
        <v>32</v>
      </c>
      <c r="J15" s="48">
        <v>86</v>
      </c>
      <c r="K15" s="48">
        <v>2778</v>
      </c>
      <c r="L15" s="48">
        <v>124</v>
      </c>
      <c r="M15" s="48">
        <v>184</v>
      </c>
      <c r="N15" s="48">
        <v>10691</v>
      </c>
      <c r="O15" s="48">
        <v>1281</v>
      </c>
      <c r="P15" s="48">
        <v>0</v>
      </c>
      <c r="Q15" s="48">
        <v>14</v>
      </c>
      <c r="R15" s="48">
        <v>159</v>
      </c>
      <c r="S15" s="49">
        <f t="shared" si="5"/>
        <v>14811</v>
      </c>
      <c r="T15" s="49">
        <v>1235</v>
      </c>
      <c r="U15" s="49">
        <v>14</v>
      </c>
      <c r="V15" s="49">
        <v>74</v>
      </c>
      <c r="W15" s="49">
        <v>1</v>
      </c>
      <c r="X15" s="49">
        <v>25</v>
      </c>
      <c r="Y15" s="49">
        <v>82</v>
      </c>
      <c r="Z15" s="49">
        <v>2495</v>
      </c>
      <c r="AA15" s="49">
        <v>93</v>
      </c>
      <c r="AB15" s="49">
        <v>142</v>
      </c>
      <c r="AC15" s="49">
        <v>9377</v>
      </c>
      <c r="AD15" s="49">
        <v>1273</v>
      </c>
      <c r="AE15" s="41" t="str">
        <f t="shared" si="6"/>
        <v>墨</v>
      </c>
    </row>
    <row r="16" spans="1:46" s="20" customFormat="1" ht="12.4" customHeight="1" x14ac:dyDescent="0.15">
      <c r="A16" s="38"/>
      <c r="B16" s="39" t="s">
        <v>24</v>
      </c>
      <c r="C16" s="40"/>
      <c r="D16" s="47">
        <f t="shared" si="4"/>
        <v>27882</v>
      </c>
      <c r="E16" s="48">
        <v>2189</v>
      </c>
      <c r="F16" s="48">
        <v>117</v>
      </c>
      <c r="G16" s="48">
        <v>275</v>
      </c>
      <c r="H16" s="48">
        <v>0</v>
      </c>
      <c r="I16" s="48">
        <v>77</v>
      </c>
      <c r="J16" s="48">
        <v>285</v>
      </c>
      <c r="K16" s="48">
        <v>4310</v>
      </c>
      <c r="L16" s="48">
        <v>191</v>
      </c>
      <c r="M16" s="48">
        <v>248</v>
      </c>
      <c r="N16" s="48">
        <v>18319</v>
      </c>
      <c r="O16" s="48">
        <v>1412</v>
      </c>
      <c r="P16" s="48">
        <v>144</v>
      </c>
      <c r="Q16" s="48">
        <v>22</v>
      </c>
      <c r="R16" s="48">
        <v>293</v>
      </c>
      <c r="S16" s="49">
        <f t="shared" si="5"/>
        <v>24600</v>
      </c>
      <c r="T16" s="49">
        <v>2130</v>
      </c>
      <c r="U16" s="49">
        <v>16</v>
      </c>
      <c r="V16" s="49">
        <v>273</v>
      </c>
      <c r="W16" s="49">
        <v>0</v>
      </c>
      <c r="X16" s="49">
        <v>41</v>
      </c>
      <c r="Y16" s="49">
        <v>280</v>
      </c>
      <c r="Z16" s="49">
        <v>3890</v>
      </c>
      <c r="AA16" s="49">
        <v>122</v>
      </c>
      <c r="AB16" s="49">
        <v>200</v>
      </c>
      <c r="AC16" s="49">
        <v>16260</v>
      </c>
      <c r="AD16" s="49">
        <v>1388</v>
      </c>
      <c r="AE16" s="41" t="str">
        <f t="shared" si="6"/>
        <v>江</v>
      </c>
    </row>
    <row r="17" spans="1:31" s="20" customFormat="1" ht="12.4" customHeight="1" x14ac:dyDescent="0.15">
      <c r="A17" s="38"/>
      <c r="B17" s="39" t="s">
        <v>25</v>
      </c>
      <c r="C17" s="40"/>
      <c r="D17" s="47">
        <f t="shared" si="4"/>
        <v>20782</v>
      </c>
      <c r="E17" s="48">
        <v>1464</v>
      </c>
      <c r="F17" s="48">
        <v>109</v>
      </c>
      <c r="G17" s="48">
        <v>130</v>
      </c>
      <c r="H17" s="48">
        <v>3</v>
      </c>
      <c r="I17" s="48">
        <v>40</v>
      </c>
      <c r="J17" s="48">
        <v>132</v>
      </c>
      <c r="K17" s="48">
        <v>3597</v>
      </c>
      <c r="L17" s="48">
        <v>143</v>
      </c>
      <c r="M17" s="48">
        <v>182</v>
      </c>
      <c r="N17" s="48">
        <v>13885</v>
      </c>
      <c r="O17" s="48">
        <v>860</v>
      </c>
      <c r="P17" s="48">
        <v>0</v>
      </c>
      <c r="Q17" s="48">
        <v>7</v>
      </c>
      <c r="R17" s="48">
        <v>230</v>
      </c>
      <c r="S17" s="49">
        <f t="shared" si="5"/>
        <v>18143</v>
      </c>
      <c r="T17" s="49">
        <v>1368</v>
      </c>
      <c r="U17" s="49">
        <v>25</v>
      </c>
      <c r="V17" s="49">
        <v>130</v>
      </c>
      <c r="W17" s="49">
        <v>3</v>
      </c>
      <c r="X17" s="49">
        <v>26</v>
      </c>
      <c r="Y17" s="49">
        <v>131</v>
      </c>
      <c r="Z17" s="49">
        <v>3200</v>
      </c>
      <c r="AA17" s="49">
        <v>100</v>
      </c>
      <c r="AB17" s="49">
        <v>147</v>
      </c>
      <c r="AC17" s="49">
        <v>12161</v>
      </c>
      <c r="AD17" s="49">
        <v>852</v>
      </c>
      <c r="AE17" s="41" t="str">
        <f t="shared" si="6"/>
        <v>品</v>
      </c>
    </row>
    <row r="18" spans="1:31" s="20" customFormat="1" ht="12.4" customHeight="1" x14ac:dyDescent="0.15">
      <c r="A18" s="38"/>
      <c r="B18" s="39" t="s">
        <v>26</v>
      </c>
      <c r="C18" s="40"/>
      <c r="D18" s="47">
        <f t="shared" si="4"/>
        <v>12654</v>
      </c>
      <c r="E18" s="48">
        <v>1084</v>
      </c>
      <c r="F18" s="48">
        <v>59</v>
      </c>
      <c r="G18" s="48">
        <v>84</v>
      </c>
      <c r="H18" s="48">
        <v>0</v>
      </c>
      <c r="I18" s="48">
        <v>16</v>
      </c>
      <c r="J18" s="48">
        <v>77</v>
      </c>
      <c r="K18" s="48">
        <v>2253</v>
      </c>
      <c r="L18" s="48">
        <v>78</v>
      </c>
      <c r="M18" s="48">
        <v>82</v>
      </c>
      <c r="N18" s="48">
        <v>8069</v>
      </c>
      <c r="O18" s="48">
        <v>694</v>
      </c>
      <c r="P18" s="48">
        <v>7</v>
      </c>
      <c r="Q18" s="48">
        <v>23</v>
      </c>
      <c r="R18" s="48">
        <v>128</v>
      </c>
      <c r="S18" s="49">
        <f t="shared" si="5"/>
        <v>11144</v>
      </c>
      <c r="T18" s="49">
        <v>988</v>
      </c>
      <c r="U18" s="49">
        <v>8</v>
      </c>
      <c r="V18" s="49">
        <v>84</v>
      </c>
      <c r="W18" s="49">
        <v>0</v>
      </c>
      <c r="X18" s="49">
        <v>11</v>
      </c>
      <c r="Y18" s="49">
        <v>77</v>
      </c>
      <c r="Z18" s="49">
        <v>2025</v>
      </c>
      <c r="AA18" s="49">
        <v>61</v>
      </c>
      <c r="AB18" s="49">
        <v>61</v>
      </c>
      <c r="AC18" s="49">
        <v>7142</v>
      </c>
      <c r="AD18" s="49">
        <v>687</v>
      </c>
      <c r="AE18" s="41" t="str">
        <f t="shared" si="6"/>
        <v>目</v>
      </c>
    </row>
    <row r="19" spans="1:31" s="20" customFormat="1" ht="12.4" customHeight="1" x14ac:dyDescent="0.15">
      <c r="A19" s="38"/>
      <c r="B19" s="39" t="s">
        <v>27</v>
      </c>
      <c r="C19" s="40"/>
      <c r="D19" s="47">
        <f t="shared" si="4"/>
        <v>38277</v>
      </c>
      <c r="E19" s="48">
        <v>2850</v>
      </c>
      <c r="F19" s="48">
        <v>187</v>
      </c>
      <c r="G19" s="48">
        <v>235</v>
      </c>
      <c r="H19" s="48">
        <v>10</v>
      </c>
      <c r="I19" s="48">
        <v>116</v>
      </c>
      <c r="J19" s="48">
        <v>296</v>
      </c>
      <c r="K19" s="48">
        <v>6590</v>
      </c>
      <c r="L19" s="48">
        <v>286</v>
      </c>
      <c r="M19" s="48">
        <v>337</v>
      </c>
      <c r="N19" s="48">
        <v>24932</v>
      </c>
      <c r="O19" s="48">
        <v>2030</v>
      </c>
      <c r="P19" s="48">
        <v>4</v>
      </c>
      <c r="Q19" s="48">
        <v>22</v>
      </c>
      <c r="R19" s="48">
        <v>382</v>
      </c>
      <c r="S19" s="49">
        <f t="shared" si="5"/>
        <v>34266</v>
      </c>
      <c r="T19" s="49">
        <v>2636</v>
      </c>
      <c r="U19" s="49">
        <v>45</v>
      </c>
      <c r="V19" s="49">
        <v>231</v>
      </c>
      <c r="W19" s="49">
        <v>12</v>
      </c>
      <c r="X19" s="49">
        <v>77</v>
      </c>
      <c r="Y19" s="49">
        <v>295</v>
      </c>
      <c r="Z19" s="49">
        <v>5950</v>
      </c>
      <c r="AA19" s="49">
        <v>208</v>
      </c>
      <c r="AB19" s="49">
        <v>285</v>
      </c>
      <c r="AC19" s="49">
        <v>22511</v>
      </c>
      <c r="AD19" s="49">
        <v>2016</v>
      </c>
      <c r="AE19" s="41" t="str">
        <f t="shared" si="6"/>
        <v>大</v>
      </c>
    </row>
    <row r="20" spans="1:31" s="20" customFormat="1" ht="12.4" customHeight="1" x14ac:dyDescent="0.15">
      <c r="A20" s="38"/>
      <c r="B20" s="39" t="s">
        <v>28</v>
      </c>
      <c r="C20" s="40"/>
      <c r="D20" s="47">
        <f t="shared" si="4"/>
        <v>39986</v>
      </c>
      <c r="E20" s="48">
        <v>3390</v>
      </c>
      <c r="F20" s="48">
        <v>197</v>
      </c>
      <c r="G20" s="48">
        <v>429</v>
      </c>
      <c r="H20" s="48">
        <v>0</v>
      </c>
      <c r="I20" s="48">
        <v>43</v>
      </c>
      <c r="J20" s="48">
        <v>197</v>
      </c>
      <c r="K20" s="48">
        <v>7019</v>
      </c>
      <c r="L20" s="48">
        <v>275</v>
      </c>
      <c r="M20" s="48">
        <v>294</v>
      </c>
      <c r="N20" s="48">
        <v>25716</v>
      </c>
      <c r="O20" s="48">
        <v>1889</v>
      </c>
      <c r="P20" s="48">
        <v>10</v>
      </c>
      <c r="Q20" s="48">
        <v>72</v>
      </c>
      <c r="R20" s="48">
        <v>455</v>
      </c>
      <c r="S20" s="49">
        <f t="shared" si="5"/>
        <v>35337</v>
      </c>
      <c r="T20" s="49">
        <v>3178</v>
      </c>
      <c r="U20" s="49">
        <v>38</v>
      </c>
      <c r="V20" s="49">
        <v>426</v>
      </c>
      <c r="W20" s="49">
        <v>0</v>
      </c>
      <c r="X20" s="49">
        <v>22</v>
      </c>
      <c r="Y20" s="49">
        <v>191</v>
      </c>
      <c r="Z20" s="49">
        <v>6364</v>
      </c>
      <c r="AA20" s="49">
        <v>198</v>
      </c>
      <c r="AB20" s="49">
        <v>219</v>
      </c>
      <c r="AC20" s="49">
        <v>22823</v>
      </c>
      <c r="AD20" s="49">
        <v>1878</v>
      </c>
      <c r="AE20" s="41" t="str">
        <f t="shared" si="6"/>
        <v>世</v>
      </c>
    </row>
    <row r="21" spans="1:31" s="20" customFormat="1" ht="12.4" customHeight="1" x14ac:dyDescent="0.15">
      <c r="A21" s="38"/>
      <c r="B21" s="39" t="s">
        <v>29</v>
      </c>
      <c r="C21" s="40"/>
      <c r="D21" s="47">
        <f t="shared" si="4"/>
        <v>19547</v>
      </c>
      <c r="E21" s="48">
        <v>1645</v>
      </c>
      <c r="F21" s="48">
        <v>94</v>
      </c>
      <c r="G21" s="48">
        <v>163</v>
      </c>
      <c r="H21" s="48">
        <v>1</v>
      </c>
      <c r="I21" s="48">
        <v>10</v>
      </c>
      <c r="J21" s="48">
        <v>177</v>
      </c>
      <c r="K21" s="48">
        <v>3480</v>
      </c>
      <c r="L21" s="48">
        <v>119</v>
      </c>
      <c r="M21" s="48">
        <v>320</v>
      </c>
      <c r="N21" s="48">
        <v>12322</v>
      </c>
      <c r="O21" s="48">
        <v>933</v>
      </c>
      <c r="P21" s="48">
        <v>26</v>
      </c>
      <c r="Q21" s="48">
        <v>21</v>
      </c>
      <c r="R21" s="48">
        <v>236</v>
      </c>
      <c r="S21" s="49">
        <f t="shared" si="5"/>
        <v>16447</v>
      </c>
      <c r="T21" s="49">
        <v>1517</v>
      </c>
      <c r="U21" s="49">
        <v>10</v>
      </c>
      <c r="V21" s="49">
        <v>161</v>
      </c>
      <c r="W21" s="49">
        <v>1</v>
      </c>
      <c r="X21" s="49">
        <v>7</v>
      </c>
      <c r="Y21" s="49">
        <v>177</v>
      </c>
      <c r="Z21" s="49">
        <v>3083</v>
      </c>
      <c r="AA21" s="49">
        <v>82</v>
      </c>
      <c r="AB21" s="49">
        <v>251</v>
      </c>
      <c r="AC21" s="49">
        <v>10232</v>
      </c>
      <c r="AD21" s="49">
        <v>926</v>
      </c>
      <c r="AE21" s="41" t="str">
        <f t="shared" si="6"/>
        <v>渋</v>
      </c>
    </row>
    <row r="22" spans="1:31" s="20" customFormat="1" ht="12.4" customHeight="1" x14ac:dyDescent="0.15">
      <c r="A22" s="38"/>
      <c r="B22" s="39" t="s">
        <v>30</v>
      </c>
      <c r="C22" s="40"/>
      <c r="D22" s="47">
        <f t="shared" si="4"/>
        <v>16953</v>
      </c>
      <c r="E22" s="48">
        <v>1060</v>
      </c>
      <c r="F22" s="48">
        <v>80</v>
      </c>
      <c r="G22" s="48">
        <v>62</v>
      </c>
      <c r="H22" s="48">
        <v>7</v>
      </c>
      <c r="I22" s="48">
        <v>12</v>
      </c>
      <c r="J22" s="48">
        <v>63</v>
      </c>
      <c r="K22" s="48">
        <v>2811</v>
      </c>
      <c r="L22" s="48">
        <v>170</v>
      </c>
      <c r="M22" s="48">
        <v>173</v>
      </c>
      <c r="N22" s="48">
        <v>11325</v>
      </c>
      <c r="O22" s="48">
        <v>920</v>
      </c>
      <c r="P22" s="48">
        <v>2</v>
      </c>
      <c r="Q22" s="48">
        <v>25</v>
      </c>
      <c r="R22" s="48">
        <v>243</v>
      </c>
      <c r="S22" s="49">
        <f t="shared" si="5"/>
        <v>14990</v>
      </c>
      <c r="T22" s="49">
        <v>964</v>
      </c>
      <c r="U22" s="49">
        <v>14</v>
      </c>
      <c r="V22" s="49">
        <v>61</v>
      </c>
      <c r="W22" s="49">
        <v>7</v>
      </c>
      <c r="X22" s="49">
        <v>5</v>
      </c>
      <c r="Y22" s="49">
        <v>62</v>
      </c>
      <c r="Z22" s="49">
        <v>2538</v>
      </c>
      <c r="AA22" s="49">
        <v>123</v>
      </c>
      <c r="AB22" s="49">
        <v>151</v>
      </c>
      <c r="AC22" s="49">
        <v>10150</v>
      </c>
      <c r="AD22" s="49">
        <v>915</v>
      </c>
      <c r="AE22" s="41" t="str">
        <f t="shared" si="6"/>
        <v>中</v>
      </c>
    </row>
    <row r="23" spans="1:31" s="20" customFormat="1" ht="12.4" customHeight="1" x14ac:dyDescent="0.15">
      <c r="A23" s="38"/>
      <c r="B23" s="39" t="s">
        <v>31</v>
      </c>
      <c r="C23" s="40"/>
      <c r="D23" s="47">
        <f t="shared" si="4"/>
        <v>26312</v>
      </c>
      <c r="E23" s="48">
        <v>2168</v>
      </c>
      <c r="F23" s="48">
        <v>118</v>
      </c>
      <c r="G23" s="48">
        <v>171</v>
      </c>
      <c r="H23" s="48">
        <v>1</v>
      </c>
      <c r="I23" s="48">
        <v>24</v>
      </c>
      <c r="J23" s="48">
        <v>114</v>
      </c>
      <c r="K23" s="48">
        <v>4656</v>
      </c>
      <c r="L23" s="48">
        <v>201</v>
      </c>
      <c r="M23" s="48">
        <v>201</v>
      </c>
      <c r="N23" s="48">
        <v>17008</v>
      </c>
      <c r="O23" s="48">
        <v>1132</v>
      </c>
      <c r="P23" s="48">
        <v>2</v>
      </c>
      <c r="Q23" s="48">
        <v>58</v>
      </c>
      <c r="R23" s="48">
        <v>458</v>
      </c>
      <c r="S23" s="49">
        <f t="shared" si="5"/>
        <v>23136</v>
      </c>
      <c r="T23" s="49">
        <v>2078</v>
      </c>
      <c r="U23" s="49">
        <v>18</v>
      </c>
      <c r="V23" s="49">
        <v>172</v>
      </c>
      <c r="W23" s="49">
        <v>1</v>
      </c>
      <c r="X23" s="49">
        <v>18</v>
      </c>
      <c r="Y23" s="49">
        <v>113</v>
      </c>
      <c r="Z23" s="49">
        <v>4177</v>
      </c>
      <c r="AA23" s="49">
        <v>138</v>
      </c>
      <c r="AB23" s="49">
        <v>161</v>
      </c>
      <c r="AC23" s="49">
        <v>15134</v>
      </c>
      <c r="AD23" s="49">
        <v>1126</v>
      </c>
      <c r="AE23" s="41" t="str">
        <f t="shared" si="6"/>
        <v>杉</v>
      </c>
    </row>
    <row r="24" spans="1:31" s="20" customFormat="1" ht="12.4" customHeight="1" x14ac:dyDescent="0.15">
      <c r="A24" s="38"/>
      <c r="B24" s="39" t="s">
        <v>32</v>
      </c>
      <c r="C24" s="40"/>
      <c r="D24" s="47">
        <f t="shared" si="4"/>
        <v>20720</v>
      </c>
      <c r="E24" s="48">
        <v>1139</v>
      </c>
      <c r="F24" s="48">
        <v>105</v>
      </c>
      <c r="G24" s="48">
        <v>107</v>
      </c>
      <c r="H24" s="48">
        <v>3</v>
      </c>
      <c r="I24" s="48">
        <v>12</v>
      </c>
      <c r="J24" s="48">
        <v>121</v>
      </c>
      <c r="K24" s="48">
        <v>3749</v>
      </c>
      <c r="L24" s="48">
        <v>160</v>
      </c>
      <c r="M24" s="48">
        <v>327</v>
      </c>
      <c r="N24" s="48">
        <v>13721</v>
      </c>
      <c r="O24" s="48">
        <v>832</v>
      </c>
      <c r="P24" s="48">
        <v>2</v>
      </c>
      <c r="Q24" s="48">
        <v>5</v>
      </c>
      <c r="R24" s="48">
        <v>437</v>
      </c>
      <c r="S24" s="49">
        <f t="shared" si="5"/>
        <v>17515</v>
      </c>
      <c r="T24" s="49">
        <v>1039</v>
      </c>
      <c r="U24" s="49">
        <v>15</v>
      </c>
      <c r="V24" s="49">
        <v>106</v>
      </c>
      <c r="W24" s="49">
        <v>4</v>
      </c>
      <c r="X24" s="49">
        <v>5</v>
      </c>
      <c r="Y24" s="49">
        <v>118</v>
      </c>
      <c r="Z24" s="49">
        <v>3299</v>
      </c>
      <c r="AA24" s="49">
        <v>110</v>
      </c>
      <c r="AB24" s="49">
        <v>272</v>
      </c>
      <c r="AC24" s="49">
        <v>11722</v>
      </c>
      <c r="AD24" s="49">
        <v>825</v>
      </c>
      <c r="AE24" s="41" t="str">
        <f t="shared" si="6"/>
        <v>豊</v>
      </c>
    </row>
    <row r="25" spans="1:31" s="20" customFormat="1" ht="12.4" customHeight="1" x14ac:dyDescent="0.15">
      <c r="A25" s="38"/>
      <c r="B25" s="39" t="s">
        <v>33</v>
      </c>
      <c r="C25" s="40"/>
      <c r="D25" s="47">
        <f t="shared" si="4"/>
        <v>20559</v>
      </c>
      <c r="E25" s="48">
        <v>1167</v>
      </c>
      <c r="F25" s="48">
        <v>85</v>
      </c>
      <c r="G25" s="48">
        <v>119</v>
      </c>
      <c r="H25" s="48">
        <v>5</v>
      </c>
      <c r="I25" s="48">
        <v>23</v>
      </c>
      <c r="J25" s="48">
        <v>81</v>
      </c>
      <c r="K25" s="48">
        <v>3412</v>
      </c>
      <c r="L25" s="48">
        <v>156</v>
      </c>
      <c r="M25" s="48">
        <v>231</v>
      </c>
      <c r="N25" s="48">
        <v>13870</v>
      </c>
      <c r="O25" s="48">
        <v>1146</v>
      </c>
      <c r="P25" s="48">
        <v>0</v>
      </c>
      <c r="Q25" s="48">
        <v>0</v>
      </c>
      <c r="R25" s="48">
        <v>264</v>
      </c>
      <c r="S25" s="49">
        <f t="shared" si="5"/>
        <v>17893</v>
      </c>
      <c r="T25" s="49">
        <v>1093</v>
      </c>
      <c r="U25" s="49">
        <v>20</v>
      </c>
      <c r="V25" s="49">
        <v>117</v>
      </c>
      <c r="W25" s="49">
        <v>4</v>
      </c>
      <c r="X25" s="49">
        <v>13</v>
      </c>
      <c r="Y25" s="49">
        <v>81</v>
      </c>
      <c r="Z25" s="49">
        <v>3021</v>
      </c>
      <c r="AA25" s="49">
        <v>107</v>
      </c>
      <c r="AB25" s="49">
        <v>187</v>
      </c>
      <c r="AC25" s="49">
        <v>12112</v>
      </c>
      <c r="AD25" s="49">
        <v>1138</v>
      </c>
      <c r="AE25" s="41" t="str">
        <f t="shared" si="6"/>
        <v>北</v>
      </c>
    </row>
    <row r="26" spans="1:31" s="20" customFormat="1" ht="12.4" customHeight="1" x14ac:dyDescent="0.15">
      <c r="A26" s="38"/>
      <c r="B26" s="39" t="s">
        <v>34</v>
      </c>
      <c r="C26" s="40"/>
      <c r="D26" s="47">
        <f t="shared" si="4"/>
        <v>12866</v>
      </c>
      <c r="E26" s="48">
        <v>721</v>
      </c>
      <c r="F26" s="48">
        <v>60</v>
      </c>
      <c r="G26" s="48">
        <v>44</v>
      </c>
      <c r="H26" s="48">
        <v>1</v>
      </c>
      <c r="I26" s="48">
        <v>18</v>
      </c>
      <c r="J26" s="48">
        <v>50</v>
      </c>
      <c r="K26" s="48">
        <v>2048</v>
      </c>
      <c r="L26" s="48">
        <v>75</v>
      </c>
      <c r="M26" s="48">
        <v>161</v>
      </c>
      <c r="N26" s="48">
        <v>8408</v>
      </c>
      <c r="O26" s="48">
        <v>1098</v>
      </c>
      <c r="P26" s="48">
        <v>1</v>
      </c>
      <c r="Q26" s="48">
        <v>34</v>
      </c>
      <c r="R26" s="48">
        <v>147</v>
      </c>
      <c r="S26" s="49">
        <f t="shared" si="5"/>
        <v>11513</v>
      </c>
      <c r="T26" s="49">
        <v>657</v>
      </c>
      <c r="U26" s="49">
        <v>23</v>
      </c>
      <c r="V26" s="49">
        <v>41</v>
      </c>
      <c r="W26" s="49">
        <v>0</v>
      </c>
      <c r="X26" s="49">
        <v>15</v>
      </c>
      <c r="Y26" s="49">
        <v>49</v>
      </c>
      <c r="Z26" s="49">
        <v>1833</v>
      </c>
      <c r="AA26" s="49">
        <v>56</v>
      </c>
      <c r="AB26" s="49">
        <v>134</v>
      </c>
      <c r="AC26" s="49">
        <v>7608</v>
      </c>
      <c r="AD26" s="49">
        <v>1097</v>
      </c>
      <c r="AE26" s="41" t="str">
        <f t="shared" si="6"/>
        <v>荒</v>
      </c>
    </row>
    <row r="27" spans="1:31" s="20" customFormat="1" ht="12.4" customHeight="1" x14ac:dyDescent="0.15">
      <c r="A27" s="38"/>
      <c r="B27" s="39" t="s">
        <v>35</v>
      </c>
      <c r="C27" s="40"/>
      <c r="D27" s="47">
        <f t="shared" si="4"/>
        <v>29956</v>
      </c>
      <c r="E27" s="48">
        <v>2226</v>
      </c>
      <c r="F27" s="48">
        <v>158</v>
      </c>
      <c r="G27" s="48">
        <v>141</v>
      </c>
      <c r="H27" s="48">
        <v>0</v>
      </c>
      <c r="I27" s="48">
        <v>35</v>
      </c>
      <c r="J27" s="48">
        <v>156</v>
      </c>
      <c r="K27" s="48">
        <v>4635</v>
      </c>
      <c r="L27" s="48">
        <v>239</v>
      </c>
      <c r="M27" s="48">
        <v>275</v>
      </c>
      <c r="N27" s="48">
        <v>19621</v>
      </c>
      <c r="O27" s="48">
        <v>2064</v>
      </c>
      <c r="P27" s="48">
        <v>1</v>
      </c>
      <c r="Q27" s="48">
        <v>61</v>
      </c>
      <c r="R27" s="48">
        <v>344</v>
      </c>
      <c r="S27" s="49">
        <f t="shared" si="5"/>
        <v>26376</v>
      </c>
      <c r="T27" s="49">
        <v>2079</v>
      </c>
      <c r="U27" s="49">
        <v>36</v>
      </c>
      <c r="V27" s="49">
        <v>141</v>
      </c>
      <c r="W27" s="49">
        <v>0</v>
      </c>
      <c r="X27" s="49">
        <v>17</v>
      </c>
      <c r="Y27" s="49">
        <v>155</v>
      </c>
      <c r="Z27" s="49">
        <v>4174</v>
      </c>
      <c r="AA27" s="49">
        <v>170</v>
      </c>
      <c r="AB27" s="49">
        <v>218</v>
      </c>
      <c r="AC27" s="49">
        <v>17341</v>
      </c>
      <c r="AD27" s="49">
        <v>2045</v>
      </c>
      <c r="AE27" s="41" t="str">
        <f t="shared" si="6"/>
        <v>板</v>
      </c>
    </row>
    <row r="28" spans="1:31" s="20" customFormat="1" ht="12.4" customHeight="1" x14ac:dyDescent="0.15">
      <c r="A28" s="38"/>
      <c r="B28" s="39" t="s">
        <v>36</v>
      </c>
      <c r="C28" s="40"/>
      <c r="D28" s="47">
        <f t="shared" si="4"/>
        <v>32971</v>
      </c>
      <c r="E28" s="48">
        <v>2497</v>
      </c>
      <c r="F28" s="48">
        <v>109</v>
      </c>
      <c r="G28" s="48">
        <v>165</v>
      </c>
      <c r="H28" s="48">
        <v>1</v>
      </c>
      <c r="I28" s="48">
        <v>48</v>
      </c>
      <c r="J28" s="48">
        <v>138</v>
      </c>
      <c r="K28" s="48">
        <v>5359</v>
      </c>
      <c r="L28" s="48">
        <v>260</v>
      </c>
      <c r="M28" s="48">
        <v>270</v>
      </c>
      <c r="N28" s="48">
        <v>21728</v>
      </c>
      <c r="O28" s="48">
        <v>2031</v>
      </c>
      <c r="P28" s="48">
        <v>1</v>
      </c>
      <c r="Q28" s="48">
        <v>9</v>
      </c>
      <c r="R28" s="48">
        <v>355</v>
      </c>
      <c r="S28" s="49">
        <f t="shared" si="5"/>
        <v>29498</v>
      </c>
      <c r="T28" s="49">
        <v>2339</v>
      </c>
      <c r="U28" s="49">
        <v>20</v>
      </c>
      <c r="V28" s="49">
        <v>168</v>
      </c>
      <c r="W28" s="49">
        <v>1</v>
      </c>
      <c r="X28" s="49">
        <v>30</v>
      </c>
      <c r="Y28" s="49">
        <v>136</v>
      </c>
      <c r="Z28" s="49">
        <v>4871</v>
      </c>
      <c r="AA28" s="49">
        <v>186</v>
      </c>
      <c r="AB28" s="49">
        <v>224</v>
      </c>
      <c r="AC28" s="49">
        <v>19501</v>
      </c>
      <c r="AD28" s="49">
        <v>2022</v>
      </c>
      <c r="AE28" s="41" t="str">
        <f t="shared" si="6"/>
        <v>練</v>
      </c>
    </row>
    <row r="29" spans="1:31" s="20" customFormat="1" ht="12.4" customHeight="1" x14ac:dyDescent="0.15">
      <c r="A29" s="38"/>
      <c r="B29" s="39" t="s">
        <v>37</v>
      </c>
      <c r="C29" s="40"/>
      <c r="D29" s="47">
        <f t="shared" si="4"/>
        <v>40844</v>
      </c>
      <c r="E29" s="48">
        <v>3508</v>
      </c>
      <c r="F29" s="48">
        <v>207</v>
      </c>
      <c r="G29" s="48">
        <v>206</v>
      </c>
      <c r="H29" s="48">
        <v>0</v>
      </c>
      <c r="I29" s="48">
        <v>75</v>
      </c>
      <c r="J29" s="48">
        <v>228</v>
      </c>
      <c r="K29" s="48">
        <v>6472</v>
      </c>
      <c r="L29" s="48">
        <v>378</v>
      </c>
      <c r="M29" s="48">
        <v>383</v>
      </c>
      <c r="N29" s="48">
        <v>26380</v>
      </c>
      <c r="O29" s="48">
        <v>2540</v>
      </c>
      <c r="P29" s="48">
        <v>1</v>
      </c>
      <c r="Q29" s="48">
        <v>16</v>
      </c>
      <c r="R29" s="48">
        <v>450</v>
      </c>
      <c r="S29" s="49">
        <f t="shared" si="5"/>
        <v>36641</v>
      </c>
      <c r="T29" s="49">
        <v>3382</v>
      </c>
      <c r="U29" s="49">
        <v>53</v>
      </c>
      <c r="V29" s="49">
        <v>204</v>
      </c>
      <c r="W29" s="49">
        <v>0</v>
      </c>
      <c r="X29" s="49">
        <v>30</v>
      </c>
      <c r="Y29" s="49">
        <v>227</v>
      </c>
      <c r="Z29" s="49">
        <v>5884</v>
      </c>
      <c r="AA29" s="49">
        <v>281</v>
      </c>
      <c r="AB29" s="49">
        <v>302</v>
      </c>
      <c r="AC29" s="49">
        <v>23760</v>
      </c>
      <c r="AD29" s="49">
        <v>2518</v>
      </c>
      <c r="AE29" s="41" t="str">
        <f t="shared" si="6"/>
        <v>足</v>
      </c>
    </row>
    <row r="30" spans="1:31" s="20" customFormat="1" ht="12.4" customHeight="1" x14ac:dyDescent="0.15">
      <c r="A30" s="38"/>
      <c r="B30" s="39" t="s">
        <v>42</v>
      </c>
      <c r="C30" s="40"/>
      <c r="D30" s="47">
        <f t="shared" si="4"/>
        <v>25993</v>
      </c>
      <c r="E30" s="48">
        <v>2106</v>
      </c>
      <c r="F30" s="48">
        <v>127</v>
      </c>
      <c r="G30" s="48">
        <v>167</v>
      </c>
      <c r="H30" s="48">
        <v>1</v>
      </c>
      <c r="I30" s="48">
        <v>67</v>
      </c>
      <c r="J30" s="48">
        <v>129</v>
      </c>
      <c r="K30" s="48">
        <v>4301</v>
      </c>
      <c r="L30" s="48">
        <v>242</v>
      </c>
      <c r="M30" s="48">
        <v>243</v>
      </c>
      <c r="N30" s="48">
        <v>17026</v>
      </c>
      <c r="O30" s="48">
        <v>1318</v>
      </c>
      <c r="P30" s="48">
        <v>0</v>
      </c>
      <c r="Q30" s="48">
        <v>10</v>
      </c>
      <c r="R30" s="48">
        <v>256</v>
      </c>
      <c r="S30" s="49">
        <f t="shared" si="5"/>
        <v>22980</v>
      </c>
      <c r="T30" s="49">
        <v>1962</v>
      </c>
      <c r="U30" s="49">
        <v>24</v>
      </c>
      <c r="V30" s="49">
        <v>167</v>
      </c>
      <c r="W30" s="49">
        <v>1</v>
      </c>
      <c r="X30" s="49">
        <v>41</v>
      </c>
      <c r="Y30" s="49">
        <v>126</v>
      </c>
      <c r="Z30" s="49">
        <v>3865</v>
      </c>
      <c r="AA30" s="49">
        <v>194</v>
      </c>
      <c r="AB30" s="49">
        <v>190</v>
      </c>
      <c r="AC30" s="49">
        <v>15102</v>
      </c>
      <c r="AD30" s="49">
        <v>1308</v>
      </c>
      <c r="AE30" s="41" t="str">
        <f t="shared" si="6"/>
        <v>葛</v>
      </c>
    </row>
    <row r="31" spans="1:31" s="20" customFormat="1" ht="12.4" customHeight="1" x14ac:dyDescent="0.15">
      <c r="A31" s="38"/>
      <c r="B31" s="39" t="s">
        <v>38</v>
      </c>
      <c r="C31" s="40"/>
      <c r="D31" s="47">
        <f t="shared" si="4"/>
        <v>35660</v>
      </c>
      <c r="E31" s="48">
        <v>2971</v>
      </c>
      <c r="F31" s="48">
        <v>138</v>
      </c>
      <c r="G31" s="48">
        <v>242</v>
      </c>
      <c r="H31" s="48">
        <v>2</v>
      </c>
      <c r="I31" s="48">
        <v>84</v>
      </c>
      <c r="J31" s="48">
        <v>218</v>
      </c>
      <c r="K31" s="48">
        <v>5725</v>
      </c>
      <c r="L31" s="48">
        <v>374</v>
      </c>
      <c r="M31" s="48">
        <v>390</v>
      </c>
      <c r="N31" s="48">
        <v>23799</v>
      </c>
      <c r="O31" s="48">
        <v>1283</v>
      </c>
      <c r="P31" s="48">
        <v>1</v>
      </c>
      <c r="Q31" s="48">
        <v>25</v>
      </c>
      <c r="R31" s="48">
        <v>408</v>
      </c>
      <c r="S31" s="49">
        <f t="shared" si="5"/>
        <v>30859</v>
      </c>
      <c r="T31" s="49">
        <v>2769</v>
      </c>
      <c r="U31" s="49">
        <v>31</v>
      </c>
      <c r="V31" s="49">
        <v>240</v>
      </c>
      <c r="W31" s="49">
        <v>2</v>
      </c>
      <c r="X31" s="49">
        <v>54</v>
      </c>
      <c r="Y31" s="49">
        <v>215</v>
      </c>
      <c r="Z31" s="49">
        <v>5061</v>
      </c>
      <c r="AA31" s="49">
        <v>286</v>
      </c>
      <c r="AB31" s="49">
        <v>306</v>
      </c>
      <c r="AC31" s="49">
        <v>20622</v>
      </c>
      <c r="AD31" s="49">
        <v>1273</v>
      </c>
      <c r="AE31" s="41" t="str">
        <f t="shared" si="6"/>
        <v>江</v>
      </c>
    </row>
    <row r="32" spans="1:31" s="63" customFormat="1" ht="12.4" customHeight="1" x14ac:dyDescent="0.15">
      <c r="A32" s="57"/>
      <c r="B32" s="58" t="s">
        <v>78</v>
      </c>
      <c r="C32" s="59"/>
      <c r="D32" s="60">
        <f>SUM(D33:D61)</f>
        <v>198150</v>
      </c>
      <c r="E32" s="65">
        <f t="shared" ref="E32:R32" si="7">SUM(E33:E61)</f>
        <v>17089</v>
      </c>
      <c r="F32" s="65">
        <f t="shared" si="7"/>
        <v>896</v>
      </c>
      <c r="G32" s="65">
        <f t="shared" si="7"/>
        <v>1743</v>
      </c>
      <c r="H32" s="65">
        <f t="shared" si="7"/>
        <v>6</v>
      </c>
      <c r="I32" s="65">
        <f t="shared" si="7"/>
        <v>212</v>
      </c>
      <c r="J32" s="65">
        <f t="shared" si="7"/>
        <v>1161</v>
      </c>
      <c r="K32" s="65">
        <f t="shared" si="7"/>
        <v>33284</v>
      </c>
      <c r="L32" s="65">
        <f t="shared" si="7"/>
        <v>1686</v>
      </c>
      <c r="M32" s="65">
        <f t="shared" si="7"/>
        <v>1500</v>
      </c>
      <c r="N32" s="65">
        <f t="shared" si="7"/>
        <v>126089</v>
      </c>
      <c r="O32" s="65">
        <f t="shared" si="7"/>
        <v>12113</v>
      </c>
      <c r="P32" s="65">
        <f t="shared" si="7"/>
        <v>69</v>
      </c>
      <c r="Q32" s="65">
        <f t="shared" si="7"/>
        <v>119</v>
      </c>
      <c r="R32" s="65">
        <f t="shared" si="7"/>
        <v>2183</v>
      </c>
      <c r="S32" s="61">
        <f>SUM(S33:S61)</f>
        <v>174684</v>
      </c>
      <c r="T32" s="61">
        <f t="shared" ref="T32:AC32" si="8">SUM(T33:T61)</f>
        <v>16603</v>
      </c>
      <c r="U32" s="61">
        <f t="shared" si="8"/>
        <v>211</v>
      </c>
      <c r="V32" s="61">
        <f t="shared" si="8"/>
        <v>1718</v>
      </c>
      <c r="W32" s="61">
        <f t="shared" si="8"/>
        <v>2</v>
      </c>
      <c r="X32" s="61">
        <f t="shared" si="8"/>
        <v>134</v>
      </c>
      <c r="Y32" s="61">
        <f t="shared" si="8"/>
        <v>1140</v>
      </c>
      <c r="Z32" s="61">
        <f t="shared" si="8"/>
        <v>29515</v>
      </c>
      <c r="AA32" s="61">
        <f t="shared" si="8"/>
        <v>1159</v>
      </c>
      <c r="AB32" s="61">
        <f t="shared" si="8"/>
        <v>1191</v>
      </c>
      <c r="AC32" s="61">
        <f t="shared" si="8"/>
        <v>111032</v>
      </c>
      <c r="AD32" s="61">
        <f>SUM(AD33:AD61)</f>
        <v>11979</v>
      </c>
      <c r="AE32" s="62" t="str">
        <f t="shared" si="6"/>
        <v>受</v>
      </c>
    </row>
    <row r="33" spans="1:31" s="20" customFormat="1" ht="12.4" customHeight="1" x14ac:dyDescent="0.15">
      <c r="A33" s="38"/>
      <c r="B33" s="39" t="s">
        <v>73</v>
      </c>
      <c r="C33" s="40"/>
      <c r="D33" s="47">
        <f>SUM(E33:R33)</f>
        <v>28202</v>
      </c>
      <c r="E33" s="48">
        <v>2476</v>
      </c>
      <c r="F33" s="48">
        <v>117</v>
      </c>
      <c r="G33" s="48">
        <v>282</v>
      </c>
      <c r="H33" s="48">
        <v>0</v>
      </c>
      <c r="I33" s="48">
        <v>25</v>
      </c>
      <c r="J33" s="48">
        <v>191</v>
      </c>
      <c r="K33" s="48">
        <v>4745</v>
      </c>
      <c r="L33" s="48">
        <v>223</v>
      </c>
      <c r="M33" s="48">
        <v>229</v>
      </c>
      <c r="N33" s="48">
        <v>17940</v>
      </c>
      <c r="O33" s="48">
        <v>1703</v>
      </c>
      <c r="P33" s="48">
        <v>0</v>
      </c>
      <c r="Q33" s="48">
        <v>7</v>
      </c>
      <c r="R33" s="48">
        <v>264</v>
      </c>
      <c r="S33" s="49">
        <f>SUM(T33:AD33)</f>
        <v>24889</v>
      </c>
      <c r="T33" s="49">
        <v>2421</v>
      </c>
      <c r="U33" s="49">
        <v>31</v>
      </c>
      <c r="V33" s="49">
        <v>273</v>
      </c>
      <c r="W33" s="49">
        <v>0</v>
      </c>
      <c r="X33" s="49">
        <v>19</v>
      </c>
      <c r="Y33" s="49">
        <v>184</v>
      </c>
      <c r="Z33" s="49">
        <v>4212</v>
      </c>
      <c r="AA33" s="49">
        <v>149</v>
      </c>
      <c r="AB33" s="49">
        <v>172</v>
      </c>
      <c r="AC33" s="49">
        <v>15743</v>
      </c>
      <c r="AD33" s="49">
        <v>1685</v>
      </c>
      <c r="AE33" s="41" t="str">
        <f t="shared" si="6"/>
        <v>八</v>
      </c>
    </row>
    <row r="34" spans="1:31" s="20" customFormat="1" ht="12.4" customHeight="1" x14ac:dyDescent="0.15">
      <c r="A34" s="38"/>
      <c r="B34" s="39" t="s">
        <v>43</v>
      </c>
      <c r="C34" s="40"/>
      <c r="D34" s="47">
        <f t="shared" ref="D34:D61" si="9">SUM(E34:R34)</f>
        <v>11017</v>
      </c>
      <c r="E34" s="48">
        <v>884</v>
      </c>
      <c r="F34" s="48">
        <v>39</v>
      </c>
      <c r="G34" s="48">
        <v>102</v>
      </c>
      <c r="H34" s="48">
        <v>0</v>
      </c>
      <c r="I34" s="48">
        <v>7</v>
      </c>
      <c r="J34" s="48">
        <v>78</v>
      </c>
      <c r="K34" s="48">
        <v>1886</v>
      </c>
      <c r="L34" s="48">
        <v>83</v>
      </c>
      <c r="M34" s="48">
        <v>132</v>
      </c>
      <c r="N34" s="48">
        <v>7010</v>
      </c>
      <c r="O34" s="48">
        <v>596</v>
      </c>
      <c r="P34" s="48">
        <v>45</v>
      </c>
      <c r="Q34" s="48">
        <v>35</v>
      </c>
      <c r="R34" s="48">
        <v>120</v>
      </c>
      <c r="S34" s="49">
        <f t="shared" ref="S34:S61" si="10">SUM(T34:AD34)</f>
        <v>9498</v>
      </c>
      <c r="T34" s="49">
        <v>831</v>
      </c>
      <c r="U34" s="49">
        <v>8</v>
      </c>
      <c r="V34" s="49">
        <v>103</v>
      </c>
      <c r="W34" s="49">
        <v>0</v>
      </c>
      <c r="X34" s="49">
        <v>5</v>
      </c>
      <c r="Y34" s="49">
        <v>79</v>
      </c>
      <c r="Z34" s="49">
        <v>1626</v>
      </c>
      <c r="AA34" s="49">
        <v>58</v>
      </c>
      <c r="AB34" s="49">
        <v>105</v>
      </c>
      <c r="AC34" s="49">
        <v>6099</v>
      </c>
      <c r="AD34" s="49">
        <v>584</v>
      </c>
      <c r="AE34" s="41" t="str">
        <f t="shared" si="6"/>
        <v>立</v>
      </c>
    </row>
    <row r="35" spans="1:31" s="20" customFormat="1" ht="12.4" customHeight="1" x14ac:dyDescent="0.15">
      <c r="A35" s="38"/>
      <c r="B35" s="39" t="s">
        <v>44</v>
      </c>
      <c r="C35" s="40"/>
      <c r="D35" s="47">
        <f t="shared" si="9"/>
        <v>7829</v>
      </c>
      <c r="E35" s="48">
        <v>567</v>
      </c>
      <c r="F35" s="48">
        <v>40</v>
      </c>
      <c r="G35" s="48">
        <v>75</v>
      </c>
      <c r="H35" s="48">
        <v>0</v>
      </c>
      <c r="I35" s="48">
        <v>4</v>
      </c>
      <c r="J35" s="48">
        <v>40</v>
      </c>
      <c r="K35" s="48">
        <v>1287</v>
      </c>
      <c r="L35" s="48">
        <v>48</v>
      </c>
      <c r="M35" s="48">
        <v>71</v>
      </c>
      <c r="N35" s="48">
        <v>4659</v>
      </c>
      <c r="O35" s="48">
        <v>945</v>
      </c>
      <c r="P35" s="48">
        <v>0</v>
      </c>
      <c r="Q35" s="48">
        <v>5</v>
      </c>
      <c r="R35" s="48">
        <v>88</v>
      </c>
      <c r="S35" s="49">
        <f t="shared" si="10"/>
        <v>6943</v>
      </c>
      <c r="T35" s="49">
        <v>545</v>
      </c>
      <c r="U35" s="49">
        <v>10</v>
      </c>
      <c r="V35" s="49">
        <v>76</v>
      </c>
      <c r="W35" s="49">
        <v>0</v>
      </c>
      <c r="X35" s="49">
        <v>3</v>
      </c>
      <c r="Y35" s="49">
        <v>39</v>
      </c>
      <c r="Z35" s="49">
        <v>1147</v>
      </c>
      <c r="AA35" s="49">
        <v>31</v>
      </c>
      <c r="AB35" s="49">
        <v>53</v>
      </c>
      <c r="AC35" s="49">
        <v>4113</v>
      </c>
      <c r="AD35" s="49">
        <v>926</v>
      </c>
      <c r="AE35" s="41" t="str">
        <f t="shared" si="6"/>
        <v>武</v>
      </c>
    </row>
    <row r="36" spans="1:31" s="20" customFormat="1" ht="12.4" customHeight="1" x14ac:dyDescent="0.15">
      <c r="A36" s="38"/>
      <c r="B36" s="39" t="s">
        <v>45</v>
      </c>
      <c r="C36" s="40"/>
      <c r="D36" s="47">
        <f t="shared" si="9"/>
        <v>8363</v>
      </c>
      <c r="E36" s="48">
        <v>637</v>
      </c>
      <c r="F36" s="48">
        <v>33</v>
      </c>
      <c r="G36" s="48">
        <v>78</v>
      </c>
      <c r="H36" s="48">
        <v>0</v>
      </c>
      <c r="I36" s="48">
        <v>9</v>
      </c>
      <c r="J36" s="48">
        <v>42</v>
      </c>
      <c r="K36" s="48">
        <v>1378</v>
      </c>
      <c r="L36" s="48">
        <v>56</v>
      </c>
      <c r="M36" s="48">
        <v>43</v>
      </c>
      <c r="N36" s="48">
        <v>5370</v>
      </c>
      <c r="O36" s="48">
        <v>625</v>
      </c>
      <c r="P36" s="48">
        <v>0</v>
      </c>
      <c r="Q36" s="48">
        <v>4</v>
      </c>
      <c r="R36" s="48">
        <v>88</v>
      </c>
      <c r="S36" s="49">
        <f t="shared" si="10"/>
        <v>7405</v>
      </c>
      <c r="T36" s="49">
        <v>596</v>
      </c>
      <c r="U36" s="49">
        <v>7</v>
      </c>
      <c r="V36" s="49">
        <v>76</v>
      </c>
      <c r="W36" s="49">
        <v>0</v>
      </c>
      <c r="X36" s="49">
        <v>5</v>
      </c>
      <c r="Y36" s="49">
        <v>40</v>
      </c>
      <c r="Z36" s="49">
        <v>1241</v>
      </c>
      <c r="AA36" s="49">
        <v>42</v>
      </c>
      <c r="AB36" s="49">
        <v>36</v>
      </c>
      <c r="AC36" s="49">
        <v>4743</v>
      </c>
      <c r="AD36" s="49">
        <v>619</v>
      </c>
      <c r="AE36" s="41" t="str">
        <f t="shared" si="6"/>
        <v>三</v>
      </c>
    </row>
    <row r="37" spans="1:31" s="20" customFormat="1" ht="12.4" customHeight="1" x14ac:dyDescent="0.15">
      <c r="A37" s="38"/>
      <c r="B37" s="39" t="s">
        <v>46</v>
      </c>
      <c r="C37" s="40"/>
      <c r="D37" s="47">
        <f t="shared" si="9"/>
        <v>5941</v>
      </c>
      <c r="E37" s="48">
        <v>602</v>
      </c>
      <c r="F37" s="48">
        <v>26</v>
      </c>
      <c r="G37" s="48">
        <v>40</v>
      </c>
      <c r="H37" s="48">
        <v>0</v>
      </c>
      <c r="I37" s="48">
        <v>12</v>
      </c>
      <c r="J37" s="48">
        <v>39</v>
      </c>
      <c r="K37" s="48">
        <v>868</v>
      </c>
      <c r="L37" s="48">
        <v>69</v>
      </c>
      <c r="M37" s="48">
        <v>29</v>
      </c>
      <c r="N37" s="48">
        <v>3765</v>
      </c>
      <c r="O37" s="48">
        <v>409</v>
      </c>
      <c r="P37" s="48">
        <v>0</v>
      </c>
      <c r="Q37" s="48">
        <v>2</v>
      </c>
      <c r="R37" s="48">
        <v>80</v>
      </c>
      <c r="S37" s="49">
        <f t="shared" si="10"/>
        <v>5350</v>
      </c>
      <c r="T37" s="49">
        <v>618</v>
      </c>
      <c r="U37" s="49">
        <v>5</v>
      </c>
      <c r="V37" s="49">
        <v>38</v>
      </c>
      <c r="W37" s="49">
        <v>0</v>
      </c>
      <c r="X37" s="49">
        <v>5</v>
      </c>
      <c r="Y37" s="49">
        <v>38</v>
      </c>
      <c r="Z37" s="49">
        <v>781</v>
      </c>
      <c r="AA37" s="49">
        <v>43</v>
      </c>
      <c r="AB37" s="49">
        <v>24</v>
      </c>
      <c r="AC37" s="49">
        <v>3394</v>
      </c>
      <c r="AD37" s="49">
        <v>404</v>
      </c>
      <c r="AE37" s="41" t="str">
        <f t="shared" si="6"/>
        <v>青</v>
      </c>
    </row>
    <row r="38" spans="1:31" s="20" customFormat="1" ht="12.4" customHeight="1" x14ac:dyDescent="0.15">
      <c r="A38" s="38"/>
      <c r="B38" s="39" t="s">
        <v>47</v>
      </c>
      <c r="C38" s="40"/>
      <c r="D38" s="47">
        <f t="shared" si="9"/>
        <v>12986</v>
      </c>
      <c r="E38" s="48">
        <v>1063</v>
      </c>
      <c r="F38" s="48">
        <v>64</v>
      </c>
      <c r="G38" s="48">
        <v>112</v>
      </c>
      <c r="H38" s="48">
        <v>0</v>
      </c>
      <c r="I38" s="48">
        <v>12</v>
      </c>
      <c r="J38" s="48">
        <v>63</v>
      </c>
      <c r="K38" s="48">
        <v>1839</v>
      </c>
      <c r="L38" s="48">
        <v>96</v>
      </c>
      <c r="M38" s="48">
        <v>85</v>
      </c>
      <c r="N38" s="48">
        <v>8016</v>
      </c>
      <c r="O38" s="48">
        <v>1526</v>
      </c>
      <c r="P38" s="48">
        <v>6</v>
      </c>
      <c r="Q38" s="48">
        <v>5</v>
      </c>
      <c r="R38" s="48">
        <v>99</v>
      </c>
      <c r="S38" s="49">
        <f t="shared" si="10"/>
        <v>11323</v>
      </c>
      <c r="T38" s="49">
        <v>1025</v>
      </c>
      <c r="U38" s="49">
        <v>19</v>
      </c>
      <c r="V38" s="49">
        <v>112</v>
      </c>
      <c r="W38" s="49">
        <v>0</v>
      </c>
      <c r="X38" s="50">
        <v>7</v>
      </c>
      <c r="Y38" s="49">
        <v>63</v>
      </c>
      <c r="Z38" s="49">
        <v>1657</v>
      </c>
      <c r="AA38" s="49">
        <v>69</v>
      </c>
      <c r="AB38" s="49">
        <v>63</v>
      </c>
      <c r="AC38" s="49">
        <v>6794</v>
      </c>
      <c r="AD38" s="49">
        <v>1514</v>
      </c>
      <c r="AE38" s="41" t="str">
        <f t="shared" si="6"/>
        <v>府</v>
      </c>
    </row>
    <row r="39" spans="1:31" s="20" customFormat="1" ht="12.4" customHeight="1" x14ac:dyDescent="0.15">
      <c r="A39" s="38"/>
      <c r="B39" s="39" t="s">
        <v>48</v>
      </c>
      <c r="C39" s="40"/>
      <c r="D39" s="47">
        <f t="shared" si="9"/>
        <v>5876</v>
      </c>
      <c r="E39" s="48">
        <v>579</v>
      </c>
      <c r="F39" s="48">
        <v>21</v>
      </c>
      <c r="G39" s="48">
        <v>50</v>
      </c>
      <c r="H39" s="48">
        <v>0</v>
      </c>
      <c r="I39" s="48">
        <v>5</v>
      </c>
      <c r="J39" s="48">
        <v>44</v>
      </c>
      <c r="K39" s="48">
        <v>1001</v>
      </c>
      <c r="L39" s="48">
        <v>49</v>
      </c>
      <c r="M39" s="48">
        <v>42</v>
      </c>
      <c r="N39" s="48">
        <v>3640</v>
      </c>
      <c r="O39" s="48">
        <v>389</v>
      </c>
      <c r="P39" s="48">
        <v>0</v>
      </c>
      <c r="Q39" s="48">
        <v>2</v>
      </c>
      <c r="R39" s="48">
        <v>54</v>
      </c>
      <c r="S39" s="49">
        <f t="shared" si="10"/>
        <v>5409</v>
      </c>
      <c r="T39" s="49">
        <v>589</v>
      </c>
      <c r="U39" s="49">
        <v>7</v>
      </c>
      <c r="V39" s="49">
        <v>50</v>
      </c>
      <c r="W39" s="49">
        <v>0</v>
      </c>
      <c r="X39" s="50">
        <v>5</v>
      </c>
      <c r="Y39" s="49">
        <v>44</v>
      </c>
      <c r="Z39" s="49">
        <v>926</v>
      </c>
      <c r="AA39" s="49">
        <v>44</v>
      </c>
      <c r="AB39" s="49">
        <v>35</v>
      </c>
      <c r="AC39" s="49">
        <v>3327</v>
      </c>
      <c r="AD39" s="49">
        <v>382</v>
      </c>
      <c r="AE39" s="41" t="str">
        <f t="shared" si="6"/>
        <v>昭</v>
      </c>
    </row>
    <row r="40" spans="1:31" s="20" customFormat="1" ht="12.4" customHeight="1" x14ac:dyDescent="0.15">
      <c r="A40" s="38"/>
      <c r="B40" s="39" t="s">
        <v>49</v>
      </c>
      <c r="C40" s="40"/>
      <c r="D40" s="47">
        <f t="shared" si="9"/>
        <v>10961</v>
      </c>
      <c r="E40" s="48">
        <v>907</v>
      </c>
      <c r="F40" s="48">
        <v>68</v>
      </c>
      <c r="G40" s="48">
        <v>141</v>
      </c>
      <c r="H40" s="48">
        <v>0</v>
      </c>
      <c r="I40" s="48">
        <v>16</v>
      </c>
      <c r="J40" s="48">
        <v>62</v>
      </c>
      <c r="K40" s="48">
        <v>1835</v>
      </c>
      <c r="L40" s="48">
        <v>91</v>
      </c>
      <c r="M40" s="48">
        <v>81</v>
      </c>
      <c r="N40" s="48">
        <v>7156</v>
      </c>
      <c r="O40" s="48">
        <v>487</v>
      </c>
      <c r="P40" s="48">
        <v>1</v>
      </c>
      <c r="Q40" s="48">
        <v>13</v>
      </c>
      <c r="R40" s="48">
        <v>103</v>
      </c>
      <c r="S40" s="49">
        <f t="shared" si="10"/>
        <v>9684</v>
      </c>
      <c r="T40" s="49">
        <v>868</v>
      </c>
      <c r="U40" s="49">
        <v>17</v>
      </c>
      <c r="V40" s="49">
        <v>140</v>
      </c>
      <c r="W40" s="49">
        <v>0</v>
      </c>
      <c r="X40" s="50">
        <v>10</v>
      </c>
      <c r="Y40" s="49">
        <v>61</v>
      </c>
      <c r="Z40" s="49">
        <v>1641</v>
      </c>
      <c r="AA40" s="49">
        <v>69</v>
      </c>
      <c r="AB40" s="49">
        <v>63</v>
      </c>
      <c r="AC40" s="49">
        <v>6330</v>
      </c>
      <c r="AD40" s="49">
        <v>485</v>
      </c>
      <c r="AE40" s="41" t="str">
        <f t="shared" si="6"/>
        <v>調</v>
      </c>
    </row>
    <row r="41" spans="1:31" s="20" customFormat="1" ht="12.4" customHeight="1" x14ac:dyDescent="0.15">
      <c r="A41" s="38"/>
      <c r="B41" s="39" t="s">
        <v>50</v>
      </c>
      <c r="C41" s="40"/>
      <c r="D41" s="47">
        <f t="shared" si="9"/>
        <v>19683</v>
      </c>
      <c r="E41" s="48">
        <v>1664</v>
      </c>
      <c r="F41" s="48">
        <v>63</v>
      </c>
      <c r="G41" s="48">
        <v>186</v>
      </c>
      <c r="H41" s="48">
        <v>2</v>
      </c>
      <c r="I41" s="48">
        <v>12</v>
      </c>
      <c r="J41" s="48">
        <v>116</v>
      </c>
      <c r="K41" s="48">
        <v>3511</v>
      </c>
      <c r="L41" s="48">
        <v>173</v>
      </c>
      <c r="M41" s="48">
        <v>170</v>
      </c>
      <c r="N41" s="48">
        <v>12748</v>
      </c>
      <c r="O41" s="48">
        <v>822</v>
      </c>
      <c r="P41" s="48">
        <v>4</v>
      </c>
      <c r="Q41" s="48">
        <v>16</v>
      </c>
      <c r="R41" s="48">
        <v>196</v>
      </c>
      <c r="S41" s="49">
        <f t="shared" si="10"/>
        <v>16062</v>
      </c>
      <c r="T41" s="49">
        <v>1492</v>
      </c>
      <c r="U41" s="49">
        <v>10</v>
      </c>
      <c r="V41" s="49">
        <v>178</v>
      </c>
      <c r="W41" s="49">
        <v>0</v>
      </c>
      <c r="X41" s="50">
        <v>4</v>
      </c>
      <c r="Y41" s="49">
        <v>114</v>
      </c>
      <c r="Z41" s="49">
        <v>2827</v>
      </c>
      <c r="AA41" s="49">
        <v>97</v>
      </c>
      <c r="AB41" s="49">
        <v>134</v>
      </c>
      <c r="AC41" s="49">
        <v>10392</v>
      </c>
      <c r="AD41" s="49">
        <v>814</v>
      </c>
      <c r="AE41" s="41" t="str">
        <f t="shared" si="6"/>
        <v>町</v>
      </c>
    </row>
    <row r="42" spans="1:31" s="20" customFormat="1" ht="12.4" customHeight="1" x14ac:dyDescent="0.15">
      <c r="A42" s="38"/>
      <c r="B42" s="39" t="s">
        <v>51</v>
      </c>
      <c r="C42" s="40"/>
      <c r="D42" s="47">
        <f t="shared" si="9"/>
        <v>5230</v>
      </c>
      <c r="E42" s="48">
        <v>404</v>
      </c>
      <c r="F42" s="48">
        <v>27</v>
      </c>
      <c r="G42" s="48">
        <v>56</v>
      </c>
      <c r="H42" s="48">
        <v>0</v>
      </c>
      <c r="I42" s="48">
        <v>5</v>
      </c>
      <c r="J42" s="48">
        <v>17</v>
      </c>
      <c r="K42" s="48">
        <v>990</v>
      </c>
      <c r="L42" s="48">
        <v>41</v>
      </c>
      <c r="M42" s="48">
        <v>40</v>
      </c>
      <c r="N42" s="48">
        <v>3249</v>
      </c>
      <c r="O42" s="48">
        <v>350</v>
      </c>
      <c r="P42" s="48">
        <v>0</v>
      </c>
      <c r="Q42" s="48">
        <v>0</v>
      </c>
      <c r="R42" s="48">
        <v>51</v>
      </c>
      <c r="S42" s="49">
        <f t="shared" si="10"/>
        <v>4629</v>
      </c>
      <c r="T42" s="49">
        <v>412</v>
      </c>
      <c r="U42" s="49">
        <v>3</v>
      </c>
      <c r="V42" s="49">
        <v>56</v>
      </c>
      <c r="W42" s="49">
        <v>0</v>
      </c>
      <c r="X42" s="49">
        <v>4</v>
      </c>
      <c r="Y42" s="49">
        <v>17</v>
      </c>
      <c r="Z42" s="49">
        <v>889</v>
      </c>
      <c r="AA42" s="49">
        <v>29</v>
      </c>
      <c r="AB42" s="49">
        <v>33</v>
      </c>
      <c r="AC42" s="49">
        <v>2836</v>
      </c>
      <c r="AD42" s="49">
        <v>350</v>
      </c>
      <c r="AE42" s="41" t="str">
        <f t="shared" si="6"/>
        <v>小</v>
      </c>
    </row>
    <row r="43" spans="1:31" s="20" customFormat="1" ht="12.4" customHeight="1" x14ac:dyDescent="0.15">
      <c r="A43" s="38"/>
      <c r="B43" s="39" t="s">
        <v>52</v>
      </c>
      <c r="C43" s="40"/>
      <c r="D43" s="47">
        <f t="shared" si="9"/>
        <v>8847</v>
      </c>
      <c r="E43" s="48">
        <v>771</v>
      </c>
      <c r="F43" s="48">
        <v>30</v>
      </c>
      <c r="G43" s="48">
        <v>81</v>
      </c>
      <c r="H43" s="48">
        <v>0</v>
      </c>
      <c r="I43" s="48">
        <v>6</v>
      </c>
      <c r="J43" s="48">
        <v>42</v>
      </c>
      <c r="K43" s="48">
        <v>1462</v>
      </c>
      <c r="L43" s="48">
        <v>66</v>
      </c>
      <c r="M43" s="48">
        <v>45</v>
      </c>
      <c r="N43" s="48">
        <v>5615</v>
      </c>
      <c r="O43" s="48">
        <v>624</v>
      </c>
      <c r="P43" s="48">
        <v>1</v>
      </c>
      <c r="Q43" s="48">
        <v>6</v>
      </c>
      <c r="R43" s="48">
        <v>98</v>
      </c>
      <c r="S43" s="49">
        <f t="shared" si="10"/>
        <v>7985</v>
      </c>
      <c r="T43" s="49">
        <v>779</v>
      </c>
      <c r="U43" s="49">
        <v>7</v>
      </c>
      <c r="V43" s="49">
        <v>78</v>
      </c>
      <c r="W43" s="49">
        <v>0</v>
      </c>
      <c r="X43" s="50">
        <v>4</v>
      </c>
      <c r="Y43" s="49">
        <v>40</v>
      </c>
      <c r="Z43" s="49">
        <v>1336</v>
      </c>
      <c r="AA43" s="49">
        <v>50</v>
      </c>
      <c r="AB43" s="49">
        <v>41</v>
      </c>
      <c r="AC43" s="49">
        <v>5032</v>
      </c>
      <c r="AD43" s="49">
        <v>618</v>
      </c>
      <c r="AE43" s="41" t="str">
        <f t="shared" si="6"/>
        <v>小</v>
      </c>
    </row>
    <row r="44" spans="1:31" s="20" customFormat="1" ht="12.4" customHeight="1" x14ac:dyDescent="0.15">
      <c r="A44" s="38"/>
      <c r="B44" s="39" t="s">
        <v>53</v>
      </c>
      <c r="C44" s="40"/>
      <c r="D44" s="47">
        <f t="shared" si="9"/>
        <v>7816</v>
      </c>
      <c r="E44" s="48">
        <v>637</v>
      </c>
      <c r="F44" s="48">
        <v>36</v>
      </c>
      <c r="G44" s="48">
        <v>66</v>
      </c>
      <c r="H44" s="48">
        <v>3</v>
      </c>
      <c r="I44" s="48">
        <v>6</v>
      </c>
      <c r="J44" s="48">
        <v>30</v>
      </c>
      <c r="K44" s="48">
        <v>1363</v>
      </c>
      <c r="L44" s="48">
        <v>75</v>
      </c>
      <c r="M44" s="48">
        <v>43</v>
      </c>
      <c r="N44" s="48">
        <v>5143</v>
      </c>
      <c r="O44" s="48">
        <v>332</v>
      </c>
      <c r="P44" s="48">
        <v>0</v>
      </c>
      <c r="Q44" s="48">
        <v>5</v>
      </c>
      <c r="R44" s="48">
        <v>77</v>
      </c>
      <c r="S44" s="49">
        <f t="shared" si="10"/>
        <v>7053</v>
      </c>
      <c r="T44" s="49">
        <v>612</v>
      </c>
      <c r="U44" s="49">
        <v>11</v>
      </c>
      <c r="V44" s="49">
        <v>65</v>
      </c>
      <c r="W44" s="49">
        <v>1</v>
      </c>
      <c r="X44" s="49">
        <v>2</v>
      </c>
      <c r="Y44" s="49">
        <v>30</v>
      </c>
      <c r="Z44" s="49">
        <v>1257</v>
      </c>
      <c r="AA44" s="49">
        <v>59</v>
      </c>
      <c r="AB44" s="49">
        <v>34</v>
      </c>
      <c r="AC44" s="49">
        <v>4653</v>
      </c>
      <c r="AD44" s="49">
        <v>329</v>
      </c>
      <c r="AE44" s="41" t="str">
        <f t="shared" si="6"/>
        <v>日</v>
      </c>
    </row>
    <row r="45" spans="1:31" s="20" customFormat="1" ht="12.4" customHeight="1" x14ac:dyDescent="0.15">
      <c r="A45" s="38"/>
      <c r="B45" s="39" t="s">
        <v>54</v>
      </c>
      <c r="C45" s="40"/>
      <c r="D45" s="47">
        <f t="shared" si="9"/>
        <v>7555</v>
      </c>
      <c r="E45" s="48">
        <v>680</v>
      </c>
      <c r="F45" s="48">
        <v>29</v>
      </c>
      <c r="G45" s="48">
        <v>31</v>
      </c>
      <c r="H45" s="48">
        <v>0</v>
      </c>
      <c r="I45" s="48">
        <v>8</v>
      </c>
      <c r="J45" s="48">
        <v>44</v>
      </c>
      <c r="K45" s="48">
        <v>1306</v>
      </c>
      <c r="L45" s="48">
        <v>92</v>
      </c>
      <c r="M45" s="48">
        <v>50</v>
      </c>
      <c r="N45" s="48">
        <v>4787</v>
      </c>
      <c r="O45" s="48">
        <v>391</v>
      </c>
      <c r="P45" s="48">
        <v>0</v>
      </c>
      <c r="Q45" s="48">
        <v>0</v>
      </c>
      <c r="R45" s="48">
        <v>137</v>
      </c>
      <c r="S45" s="49">
        <f t="shared" si="10"/>
        <v>6762</v>
      </c>
      <c r="T45" s="49">
        <v>662</v>
      </c>
      <c r="U45" s="49">
        <v>15</v>
      </c>
      <c r="V45" s="49">
        <v>31</v>
      </c>
      <c r="W45" s="49">
        <v>0</v>
      </c>
      <c r="X45" s="50">
        <v>7</v>
      </c>
      <c r="Y45" s="49">
        <v>42</v>
      </c>
      <c r="Z45" s="49">
        <v>1164</v>
      </c>
      <c r="AA45" s="49">
        <v>69</v>
      </c>
      <c r="AB45" s="49">
        <v>41</v>
      </c>
      <c r="AC45" s="49">
        <v>4342</v>
      </c>
      <c r="AD45" s="49">
        <v>389</v>
      </c>
      <c r="AE45" s="41" t="str">
        <f t="shared" si="6"/>
        <v>東</v>
      </c>
    </row>
    <row r="46" spans="1:31" s="20" customFormat="1" ht="12.4" customHeight="1" x14ac:dyDescent="0.15">
      <c r="A46" s="38"/>
      <c r="B46" s="39" t="s">
        <v>55</v>
      </c>
      <c r="C46" s="40"/>
      <c r="D46" s="47">
        <f t="shared" si="9"/>
        <v>5331</v>
      </c>
      <c r="E46" s="48">
        <v>463</v>
      </c>
      <c r="F46" s="48">
        <v>37</v>
      </c>
      <c r="G46" s="48">
        <v>28</v>
      </c>
      <c r="H46" s="48">
        <v>1</v>
      </c>
      <c r="I46" s="48">
        <v>5</v>
      </c>
      <c r="J46" s="48">
        <v>27</v>
      </c>
      <c r="K46" s="48">
        <v>963</v>
      </c>
      <c r="L46" s="48">
        <v>33</v>
      </c>
      <c r="M46" s="48">
        <v>50</v>
      </c>
      <c r="N46" s="48">
        <v>3488</v>
      </c>
      <c r="O46" s="48">
        <v>185</v>
      </c>
      <c r="P46" s="48">
        <v>0</v>
      </c>
      <c r="Q46" s="48">
        <v>0</v>
      </c>
      <c r="R46" s="48">
        <v>51</v>
      </c>
      <c r="S46" s="49">
        <f t="shared" si="10"/>
        <v>4752</v>
      </c>
      <c r="T46" s="49">
        <v>451</v>
      </c>
      <c r="U46" s="49">
        <v>10</v>
      </c>
      <c r="V46" s="49">
        <v>28</v>
      </c>
      <c r="W46" s="49">
        <v>1</v>
      </c>
      <c r="X46" s="50">
        <v>3</v>
      </c>
      <c r="Y46" s="49">
        <v>25</v>
      </c>
      <c r="Z46" s="49">
        <v>888</v>
      </c>
      <c r="AA46" s="49">
        <v>22</v>
      </c>
      <c r="AB46" s="49">
        <v>39</v>
      </c>
      <c r="AC46" s="49">
        <v>3100</v>
      </c>
      <c r="AD46" s="49">
        <v>185</v>
      </c>
      <c r="AE46" s="41" t="str">
        <f t="shared" si="6"/>
        <v>国</v>
      </c>
    </row>
    <row r="47" spans="1:31" s="20" customFormat="1" ht="12.4" customHeight="1" x14ac:dyDescent="0.15">
      <c r="A47" s="38"/>
      <c r="B47" s="42" t="s">
        <v>56</v>
      </c>
      <c r="C47" s="40"/>
      <c r="D47" s="47">
        <f t="shared" si="9"/>
        <v>3360</v>
      </c>
      <c r="E47" s="48">
        <v>319</v>
      </c>
      <c r="F47" s="48">
        <v>27</v>
      </c>
      <c r="G47" s="48">
        <v>31</v>
      </c>
      <c r="H47" s="48">
        <v>0</v>
      </c>
      <c r="I47" s="48">
        <v>2</v>
      </c>
      <c r="J47" s="48">
        <v>27</v>
      </c>
      <c r="K47" s="48">
        <v>593</v>
      </c>
      <c r="L47" s="48">
        <v>31</v>
      </c>
      <c r="M47" s="48">
        <v>16</v>
      </c>
      <c r="N47" s="48">
        <v>2162</v>
      </c>
      <c r="O47" s="48">
        <v>94</v>
      </c>
      <c r="P47" s="48">
        <v>0</v>
      </c>
      <c r="Q47" s="48">
        <v>2</v>
      </c>
      <c r="R47" s="48">
        <v>56</v>
      </c>
      <c r="S47" s="49">
        <f t="shared" si="10"/>
        <v>2922</v>
      </c>
      <c r="T47" s="49">
        <v>302</v>
      </c>
      <c r="U47" s="49">
        <v>7</v>
      </c>
      <c r="V47" s="49">
        <v>31</v>
      </c>
      <c r="W47" s="49">
        <v>0</v>
      </c>
      <c r="X47" s="50">
        <v>1</v>
      </c>
      <c r="Y47" s="49">
        <v>28</v>
      </c>
      <c r="Z47" s="49">
        <v>520</v>
      </c>
      <c r="AA47" s="49">
        <v>13</v>
      </c>
      <c r="AB47" s="49">
        <v>10</v>
      </c>
      <c r="AC47" s="49">
        <v>1917</v>
      </c>
      <c r="AD47" s="49">
        <v>93</v>
      </c>
      <c r="AE47" s="41" t="str">
        <f t="shared" si="6"/>
        <v>国</v>
      </c>
    </row>
    <row r="48" spans="1:31" s="20" customFormat="1" ht="12.4" customHeight="1" x14ac:dyDescent="0.15">
      <c r="A48" s="38"/>
      <c r="B48" s="39" t="s">
        <v>57</v>
      </c>
      <c r="C48" s="40"/>
      <c r="D48" s="47">
        <f t="shared" si="9"/>
        <v>3276</v>
      </c>
      <c r="E48" s="48">
        <v>353</v>
      </c>
      <c r="F48" s="48">
        <v>12</v>
      </c>
      <c r="G48" s="48">
        <v>27</v>
      </c>
      <c r="H48" s="48">
        <v>0</v>
      </c>
      <c r="I48" s="48">
        <v>4</v>
      </c>
      <c r="J48" s="48">
        <v>15</v>
      </c>
      <c r="K48" s="48">
        <v>535</v>
      </c>
      <c r="L48" s="48">
        <v>28</v>
      </c>
      <c r="M48" s="48">
        <v>67</v>
      </c>
      <c r="N48" s="48">
        <v>1968</v>
      </c>
      <c r="O48" s="48">
        <v>218</v>
      </c>
      <c r="P48" s="48">
        <v>0</v>
      </c>
      <c r="Q48" s="48">
        <v>2</v>
      </c>
      <c r="R48" s="48">
        <v>47</v>
      </c>
      <c r="S48" s="49">
        <f t="shared" si="10"/>
        <v>2966</v>
      </c>
      <c r="T48" s="49">
        <v>370</v>
      </c>
      <c r="U48" s="49">
        <v>0</v>
      </c>
      <c r="V48" s="49">
        <v>26</v>
      </c>
      <c r="W48" s="49">
        <v>0</v>
      </c>
      <c r="X48" s="49">
        <v>3</v>
      </c>
      <c r="Y48" s="49">
        <v>15</v>
      </c>
      <c r="Z48" s="49">
        <v>479</v>
      </c>
      <c r="AA48" s="49">
        <v>19</v>
      </c>
      <c r="AB48" s="49">
        <v>59</v>
      </c>
      <c r="AC48" s="49">
        <v>1778</v>
      </c>
      <c r="AD48" s="49">
        <v>217</v>
      </c>
      <c r="AE48" s="41" t="str">
        <f t="shared" si="6"/>
        <v>福</v>
      </c>
    </row>
    <row r="49" spans="1:31" s="20" customFormat="1" ht="12.4" customHeight="1" x14ac:dyDescent="0.15">
      <c r="A49" s="38"/>
      <c r="B49" s="39" t="s">
        <v>58</v>
      </c>
      <c r="C49" s="40"/>
      <c r="D49" s="47">
        <f t="shared" si="9"/>
        <v>3464</v>
      </c>
      <c r="E49" s="48">
        <v>242</v>
      </c>
      <c r="F49" s="48">
        <v>27</v>
      </c>
      <c r="G49" s="48">
        <v>27</v>
      </c>
      <c r="H49" s="48">
        <v>0</v>
      </c>
      <c r="I49" s="48">
        <v>6</v>
      </c>
      <c r="J49" s="48">
        <v>12</v>
      </c>
      <c r="K49" s="48">
        <v>633</v>
      </c>
      <c r="L49" s="48">
        <v>23</v>
      </c>
      <c r="M49" s="48">
        <v>13</v>
      </c>
      <c r="N49" s="48">
        <v>2245</v>
      </c>
      <c r="O49" s="48">
        <v>200</v>
      </c>
      <c r="P49" s="48">
        <v>0</v>
      </c>
      <c r="Q49" s="48">
        <v>1</v>
      </c>
      <c r="R49" s="48">
        <v>35</v>
      </c>
      <c r="S49" s="49">
        <f t="shared" si="10"/>
        <v>3111</v>
      </c>
      <c r="T49" s="49">
        <v>224</v>
      </c>
      <c r="U49" s="49">
        <v>8</v>
      </c>
      <c r="V49" s="49">
        <v>27</v>
      </c>
      <c r="W49" s="49">
        <v>0</v>
      </c>
      <c r="X49" s="49">
        <v>3</v>
      </c>
      <c r="Y49" s="49">
        <v>12</v>
      </c>
      <c r="Z49" s="49">
        <v>566</v>
      </c>
      <c r="AA49" s="49">
        <v>15</v>
      </c>
      <c r="AB49" s="49">
        <v>9</v>
      </c>
      <c r="AC49" s="49">
        <v>2048</v>
      </c>
      <c r="AD49" s="49">
        <v>199</v>
      </c>
      <c r="AE49" s="41" t="str">
        <f t="shared" si="6"/>
        <v>狛</v>
      </c>
    </row>
    <row r="50" spans="1:31" s="20" customFormat="1" ht="12.4" customHeight="1" x14ac:dyDescent="0.15">
      <c r="A50" s="38"/>
      <c r="B50" s="42" t="s">
        <v>59</v>
      </c>
      <c r="C50" s="40"/>
      <c r="D50" s="47">
        <f t="shared" si="9"/>
        <v>3936</v>
      </c>
      <c r="E50" s="48">
        <v>372</v>
      </c>
      <c r="F50" s="48">
        <v>17</v>
      </c>
      <c r="G50" s="48">
        <v>47</v>
      </c>
      <c r="H50" s="48">
        <v>0</v>
      </c>
      <c r="I50" s="48">
        <v>2</v>
      </c>
      <c r="J50" s="48">
        <v>15</v>
      </c>
      <c r="K50" s="48">
        <v>626</v>
      </c>
      <c r="L50" s="48">
        <v>34</v>
      </c>
      <c r="M50" s="48">
        <v>31</v>
      </c>
      <c r="N50" s="48">
        <v>2601</v>
      </c>
      <c r="O50" s="48">
        <v>142</v>
      </c>
      <c r="P50" s="48">
        <v>0</v>
      </c>
      <c r="Q50" s="48">
        <v>1</v>
      </c>
      <c r="R50" s="48">
        <v>48</v>
      </c>
      <c r="S50" s="49">
        <f t="shared" si="10"/>
        <v>3463</v>
      </c>
      <c r="T50" s="49">
        <v>359</v>
      </c>
      <c r="U50" s="49">
        <v>3</v>
      </c>
      <c r="V50" s="49">
        <v>48</v>
      </c>
      <c r="W50" s="49">
        <v>0</v>
      </c>
      <c r="X50" s="50">
        <v>1</v>
      </c>
      <c r="Y50" s="49">
        <v>15</v>
      </c>
      <c r="Z50" s="49">
        <v>563</v>
      </c>
      <c r="AA50" s="49">
        <v>27</v>
      </c>
      <c r="AB50" s="49">
        <v>24</v>
      </c>
      <c r="AC50" s="49">
        <v>2285</v>
      </c>
      <c r="AD50" s="49">
        <v>138</v>
      </c>
      <c r="AE50" s="41" t="str">
        <f t="shared" si="6"/>
        <v>東</v>
      </c>
    </row>
    <row r="51" spans="1:31" s="20" customFormat="1" ht="12.4" customHeight="1" x14ac:dyDescent="0.15">
      <c r="A51" s="38"/>
      <c r="B51" s="42" t="s">
        <v>60</v>
      </c>
      <c r="C51" s="40"/>
      <c r="D51" s="47">
        <f t="shared" si="9"/>
        <v>3989</v>
      </c>
      <c r="E51" s="48">
        <v>271</v>
      </c>
      <c r="F51" s="48">
        <v>14</v>
      </c>
      <c r="G51" s="48">
        <v>31</v>
      </c>
      <c r="H51" s="48">
        <v>0</v>
      </c>
      <c r="I51" s="48">
        <v>10</v>
      </c>
      <c r="J51" s="48">
        <v>20</v>
      </c>
      <c r="K51" s="48">
        <v>627</v>
      </c>
      <c r="L51" s="48">
        <v>33</v>
      </c>
      <c r="M51" s="48">
        <v>24</v>
      </c>
      <c r="N51" s="48">
        <v>2417</v>
      </c>
      <c r="O51" s="48">
        <v>470</v>
      </c>
      <c r="P51" s="48">
        <v>1</v>
      </c>
      <c r="Q51" s="48">
        <v>1</v>
      </c>
      <c r="R51" s="48">
        <v>70</v>
      </c>
      <c r="S51" s="49">
        <f t="shared" si="10"/>
        <v>3552</v>
      </c>
      <c r="T51" s="49">
        <v>254</v>
      </c>
      <c r="U51" s="49">
        <v>3</v>
      </c>
      <c r="V51" s="49">
        <v>31</v>
      </c>
      <c r="W51" s="49">
        <v>0</v>
      </c>
      <c r="X51" s="50">
        <v>7</v>
      </c>
      <c r="Y51" s="49">
        <v>20</v>
      </c>
      <c r="Z51" s="49">
        <v>557</v>
      </c>
      <c r="AA51" s="49">
        <v>25</v>
      </c>
      <c r="AB51" s="49">
        <v>20</v>
      </c>
      <c r="AC51" s="49">
        <v>2169</v>
      </c>
      <c r="AD51" s="49">
        <v>466</v>
      </c>
      <c r="AE51" s="41" t="str">
        <f t="shared" si="6"/>
        <v>清</v>
      </c>
    </row>
    <row r="52" spans="1:31" s="20" customFormat="1" ht="12.4" customHeight="1" x14ac:dyDescent="0.15">
      <c r="A52" s="38"/>
      <c r="B52" s="42" t="s">
        <v>61</v>
      </c>
      <c r="C52" s="40"/>
      <c r="D52" s="47">
        <f t="shared" si="9"/>
        <v>5391</v>
      </c>
      <c r="E52" s="48">
        <v>464</v>
      </c>
      <c r="F52" s="48">
        <v>28</v>
      </c>
      <c r="G52" s="48">
        <v>28</v>
      </c>
      <c r="H52" s="48">
        <v>0</v>
      </c>
      <c r="I52" s="48">
        <v>15</v>
      </c>
      <c r="J52" s="48">
        <v>36</v>
      </c>
      <c r="K52" s="48">
        <v>868</v>
      </c>
      <c r="L52" s="48">
        <v>38</v>
      </c>
      <c r="M52" s="48">
        <v>25</v>
      </c>
      <c r="N52" s="48">
        <v>3588</v>
      </c>
      <c r="O52" s="48">
        <v>239</v>
      </c>
      <c r="P52" s="48">
        <v>0</v>
      </c>
      <c r="Q52" s="48">
        <v>5</v>
      </c>
      <c r="R52" s="48">
        <v>57</v>
      </c>
      <c r="S52" s="49">
        <f t="shared" si="10"/>
        <v>4878</v>
      </c>
      <c r="T52" s="49">
        <v>459</v>
      </c>
      <c r="U52" s="49">
        <v>7</v>
      </c>
      <c r="V52" s="49">
        <v>28</v>
      </c>
      <c r="W52" s="49">
        <v>0</v>
      </c>
      <c r="X52" s="50">
        <v>10</v>
      </c>
      <c r="Y52" s="49">
        <v>35</v>
      </c>
      <c r="Z52" s="49">
        <v>781</v>
      </c>
      <c r="AA52" s="49">
        <v>24</v>
      </c>
      <c r="AB52" s="49">
        <v>19</v>
      </c>
      <c r="AC52" s="49">
        <v>3277</v>
      </c>
      <c r="AD52" s="49">
        <v>238</v>
      </c>
      <c r="AE52" s="41" t="str">
        <f t="shared" si="6"/>
        <v>東</v>
      </c>
    </row>
    <row r="53" spans="1:31" s="20" customFormat="1" ht="12.4" customHeight="1" x14ac:dyDescent="0.15">
      <c r="A53" s="38"/>
      <c r="B53" s="42" t="s">
        <v>62</v>
      </c>
      <c r="C53" s="40"/>
      <c r="D53" s="47">
        <f t="shared" si="9"/>
        <v>3704</v>
      </c>
      <c r="E53" s="48">
        <v>369</v>
      </c>
      <c r="F53" s="48">
        <v>25</v>
      </c>
      <c r="G53" s="48">
        <v>15</v>
      </c>
      <c r="H53" s="48">
        <v>0</v>
      </c>
      <c r="I53" s="48">
        <v>3</v>
      </c>
      <c r="J53" s="48">
        <v>30</v>
      </c>
      <c r="K53" s="48">
        <v>572</v>
      </c>
      <c r="L53" s="48">
        <v>32</v>
      </c>
      <c r="M53" s="48">
        <v>31</v>
      </c>
      <c r="N53" s="48">
        <v>2385</v>
      </c>
      <c r="O53" s="48">
        <v>196</v>
      </c>
      <c r="P53" s="48">
        <v>0</v>
      </c>
      <c r="Q53" s="48">
        <v>2</v>
      </c>
      <c r="R53" s="48">
        <v>44</v>
      </c>
      <c r="S53" s="49">
        <f t="shared" si="10"/>
        <v>3302</v>
      </c>
      <c r="T53" s="49">
        <v>360</v>
      </c>
      <c r="U53" s="49">
        <v>5</v>
      </c>
      <c r="V53" s="49">
        <v>15</v>
      </c>
      <c r="W53" s="49">
        <v>0</v>
      </c>
      <c r="X53" s="50">
        <v>2</v>
      </c>
      <c r="Y53" s="49">
        <v>30</v>
      </c>
      <c r="Z53" s="49">
        <v>522</v>
      </c>
      <c r="AA53" s="49">
        <v>23</v>
      </c>
      <c r="AB53" s="49">
        <v>24</v>
      </c>
      <c r="AC53" s="49">
        <v>2131</v>
      </c>
      <c r="AD53" s="49">
        <v>190</v>
      </c>
      <c r="AE53" s="41" t="str">
        <f t="shared" si="6"/>
        <v>武</v>
      </c>
    </row>
    <row r="54" spans="1:31" s="20" customFormat="1" ht="12.4" customHeight="1" x14ac:dyDescent="0.15">
      <c r="A54" s="38"/>
      <c r="B54" s="42" t="s">
        <v>63</v>
      </c>
      <c r="C54" s="40"/>
      <c r="D54" s="47">
        <f t="shared" si="9"/>
        <v>6947</v>
      </c>
      <c r="E54" s="48">
        <v>537</v>
      </c>
      <c r="F54" s="48">
        <v>30</v>
      </c>
      <c r="G54" s="48">
        <v>71</v>
      </c>
      <c r="H54" s="48">
        <v>0</v>
      </c>
      <c r="I54" s="48">
        <v>9</v>
      </c>
      <c r="J54" s="48">
        <v>49</v>
      </c>
      <c r="K54" s="48">
        <v>1180</v>
      </c>
      <c r="L54" s="48">
        <v>79</v>
      </c>
      <c r="M54" s="48">
        <v>54</v>
      </c>
      <c r="N54" s="48">
        <v>4371</v>
      </c>
      <c r="O54" s="48">
        <v>489</v>
      </c>
      <c r="P54" s="48">
        <v>1</v>
      </c>
      <c r="Q54" s="48">
        <v>2</v>
      </c>
      <c r="R54" s="48">
        <v>75</v>
      </c>
      <c r="S54" s="49">
        <f t="shared" si="10"/>
        <v>6104</v>
      </c>
      <c r="T54" s="49">
        <v>535</v>
      </c>
      <c r="U54" s="49">
        <v>3</v>
      </c>
      <c r="V54" s="49">
        <v>71</v>
      </c>
      <c r="W54" s="49">
        <v>0</v>
      </c>
      <c r="X54" s="49">
        <v>6</v>
      </c>
      <c r="Y54" s="49">
        <v>48</v>
      </c>
      <c r="Z54" s="49">
        <v>1041</v>
      </c>
      <c r="AA54" s="49">
        <v>51</v>
      </c>
      <c r="AB54" s="49">
        <v>49</v>
      </c>
      <c r="AC54" s="49">
        <v>3821</v>
      </c>
      <c r="AD54" s="49">
        <v>479</v>
      </c>
      <c r="AE54" s="41" t="str">
        <f t="shared" si="6"/>
        <v>多</v>
      </c>
    </row>
    <row r="55" spans="1:31" s="20" customFormat="1" ht="12.4" customHeight="1" x14ac:dyDescent="0.15">
      <c r="A55" s="38"/>
      <c r="B55" s="42" t="s">
        <v>64</v>
      </c>
      <c r="C55" s="40"/>
      <c r="D55" s="47">
        <f t="shared" si="9"/>
        <v>2317</v>
      </c>
      <c r="E55" s="48">
        <v>267</v>
      </c>
      <c r="F55" s="48">
        <v>7</v>
      </c>
      <c r="G55" s="48">
        <v>15</v>
      </c>
      <c r="H55" s="48">
        <v>0</v>
      </c>
      <c r="I55" s="48">
        <v>2</v>
      </c>
      <c r="J55" s="48">
        <v>13</v>
      </c>
      <c r="K55" s="48">
        <v>368</v>
      </c>
      <c r="L55" s="48">
        <v>19</v>
      </c>
      <c r="M55" s="48">
        <v>22</v>
      </c>
      <c r="N55" s="48">
        <v>1508</v>
      </c>
      <c r="O55" s="48">
        <v>67</v>
      </c>
      <c r="P55" s="48">
        <v>0</v>
      </c>
      <c r="Q55" s="48">
        <v>0</v>
      </c>
      <c r="R55" s="48">
        <v>29</v>
      </c>
      <c r="S55" s="49">
        <f t="shared" si="10"/>
        <v>2133</v>
      </c>
      <c r="T55" s="49">
        <v>264</v>
      </c>
      <c r="U55" s="49">
        <v>1</v>
      </c>
      <c r="V55" s="49">
        <v>15</v>
      </c>
      <c r="W55" s="49">
        <v>0</v>
      </c>
      <c r="X55" s="50">
        <v>0</v>
      </c>
      <c r="Y55" s="49">
        <v>13</v>
      </c>
      <c r="Z55" s="49">
        <v>339</v>
      </c>
      <c r="AA55" s="49">
        <v>17</v>
      </c>
      <c r="AB55" s="49">
        <v>18</v>
      </c>
      <c r="AC55" s="49">
        <v>1399</v>
      </c>
      <c r="AD55" s="49">
        <v>67</v>
      </c>
      <c r="AE55" s="41" t="str">
        <f t="shared" si="6"/>
        <v>羽</v>
      </c>
    </row>
    <row r="56" spans="1:31" s="20" customFormat="1" ht="12.4" customHeight="1" x14ac:dyDescent="0.15">
      <c r="A56" s="38"/>
      <c r="B56" s="42" t="s">
        <v>65</v>
      </c>
      <c r="C56" s="40"/>
      <c r="D56" s="47">
        <f t="shared" si="9"/>
        <v>3558</v>
      </c>
      <c r="E56" s="48">
        <v>378</v>
      </c>
      <c r="F56" s="48">
        <v>17</v>
      </c>
      <c r="G56" s="48">
        <v>39</v>
      </c>
      <c r="H56" s="48">
        <v>0</v>
      </c>
      <c r="I56" s="48">
        <v>5</v>
      </c>
      <c r="J56" s="48">
        <v>27</v>
      </c>
      <c r="K56" s="48">
        <v>627</v>
      </c>
      <c r="L56" s="48">
        <v>23</v>
      </c>
      <c r="M56" s="48">
        <v>18</v>
      </c>
      <c r="N56" s="48">
        <v>2256</v>
      </c>
      <c r="O56" s="48">
        <v>126</v>
      </c>
      <c r="P56" s="48">
        <v>2</v>
      </c>
      <c r="Q56" s="48">
        <v>1</v>
      </c>
      <c r="R56" s="48">
        <v>39</v>
      </c>
      <c r="S56" s="49">
        <f t="shared" si="10"/>
        <v>3307</v>
      </c>
      <c r="T56" s="49">
        <v>409</v>
      </c>
      <c r="U56" s="49">
        <v>3</v>
      </c>
      <c r="V56" s="49">
        <v>38</v>
      </c>
      <c r="W56" s="49">
        <v>0</v>
      </c>
      <c r="X56" s="49">
        <v>4</v>
      </c>
      <c r="Y56" s="49">
        <v>27</v>
      </c>
      <c r="Z56" s="49">
        <v>575</v>
      </c>
      <c r="AA56" s="49">
        <v>17</v>
      </c>
      <c r="AB56" s="49">
        <v>15</v>
      </c>
      <c r="AC56" s="49">
        <v>2095</v>
      </c>
      <c r="AD56" s="49">
        <v>124</v>
      </c>
      <c r="AE56" s="41" t="str">
        <f t="shared" si="6"/>
        <v>あ</v>
      </c>
    </row>
    <row r="57" spans="1:31" s="20" customFormat="1" ht="12.4" customHeight="1" x14ac:dyDescent="0.15">
      <c r="A57" s="38"/>
      <c r="B57" s="42" t="s">
        <v>66</v>
      </c>
      <c r="C57" s="40"/>
      <c r="D57" s="47">
        <f t="shared" si="9"/>
        <v>9269</v>
      </c>
      <c r="E57" s="48">
        <v>686</v>
      </c>
      <c r="F57" s="48">
        <v>40</v>
      </c>
      <c r="G57" s="48">
        <v>67</v>
      </c>
      <c r="H57" s="48">
        <v>0</v>
      </c>
      <c r="I57" s="48">
        <v>8</v>
      </c>
      <c r="J57" s="48">
        <v>28</v>
      </c>
      <c r="K57" s="48">
        <v>1647</v>
      </c>
      <c r="L57" s="48">
        <v>101</v>
      </c>
      <c r="M57" s="48">
        <v>72</v>
      </c>
      <c r="N57" s="48">
        <v>6109</v>
      </c>
      <c r="O57" s="48">
        <v>410</v>
      </c>
      <c r="P57" s="48">
        <v>0</v>
      </c>
      <c r="Q57" s="48">
        <v>0</v>
      </c>
      <c r="R57" s="48">
        <v>101</v>
      </c>
      <c r="S57" s="49">
        <f t="shared" si="10"/>
        <v>8231</v>
      </c>
      <c r="T57" s="49">
        <v>660</v>
      </c>
      <c r="U57" s="49">
        <v>7</v>
      </c>
      <c r="V57" s="49">
        <v>67</v>
      </c>
      <c r="W57" s="49">
        <v>0</v>
      </c>
      <c r="X57" s="50">
        <v>6</v>
      </c>
      <c r="Y57" s="49">
        <v>28</v>
      </c>
      <c r="Z57" s="49">
        <v>1471</v>
      </c>
      <c r="AA57" s="49">
        <v>72</v>
      </c>
      <c r="AB57" s="49">
        <v>58</v>
      </c>
      <c r="AC57" s="49">
        <v>5455</v>
      </c>
      <c r="AD57" s="49">
        <v>407</v>
      </c>
      <c r="AE57" s="41" t="str">
        <f t="shared" si="6"/>
        <v>西</v>
      </c>
    </row>
    <row r="58" spans="1:31" s="20" customFormat="1" ht="12.4" customHeight="1" x14ac:dyDescent="0.15">
      <c r="A58" s="38"/>
      <c r="B58" s="39" t="s">
        <v>67</v>
      </c>
      <c r="C58" s="40"/>
      <c r="D58" s="47">
        <f t="shared" si="9"/>
        <v>1743</v>
      </c>
      <c r="E58" s="48">
        <v>293</v>
      </c>
      <c r="F58" s="48">
        <v>6</v>
      </c>
      <c r="G58" s="48">
        <v>13</v>
      </c>
      <c r="H58" s="48">
        <v>0</v>
      </c>
      <c r="I58" s="48">
        <v>1</v>
      </c>
      <c r="J58" s="48">
        <v>37</v>
      </c>
      <c r="K58" s="48">
        <v>272</v>
      </c>
      <c r="L58" s="48">
        <v>17</v>
      </c>
      <c r="M58" s="48">
        <v>14</v>
      </c>
      <c r="N58" s="48">
        <v>1054</v>
      </c>
      <c r="O58" s="48">
        <v>19</v>
      </c>
      <c r="P58" s="48">
        <v>0</v>
      </c>
      <c r="Q58" s="48">
        <v>0</v>
      </c>
      <c r="R58" s="48">
        <v>17</v>
      </c>
      <c r="S58" s="49">
        <f t="shared" si="10"/>
        <v>1630</v>
      </c>
      <c r="T58" s="49">
        <v>302</v>
      </c>
      <c r="U58" s="49">
        <v>1</v>
      </c>
      <c r="V58" s="49">
        <v>14</v>
      </c>
      <c r="W58" s="49">
        <v>0</v>
      </c>
      <c r="X58" s="49">
        <v>1</v>
      </c>
      <c r="Y58" s="49">
        <v>37</v>
      </c>
      <c r="Z58" s="49">
        <v>253</v>
      </c>
      <c r="AA58" s="49">
        <v>12</v>
      </c>
      <c r="AB58" s="49">
        <v>11</v>
      </c>
      <c r="AC58" s="49">
        <v>980</v>
      </c>
      <c r="AD58" s="49">
        <v>19</v>
      </c>
      <c r="AE58" s="41" t="str">
        <f t="shared" si="6"/>
        <v>瑞</v>
      </c>
    </row>
    <row r="59" spans="1:31" s="20" customFormat="1" ht="12.4" customHeight="1" x14ac:dyDescent="0.15">
      <c r="A59" s="38"/>
      <c r="B59" s="39" t="s">
        <v>68</v>
      </c>
      <c r="C59" s="40"/>
      <c r="D59" s="47">
        <f t="shared" si="9"/>
        <v>777</v>
      </c>
      <c r="E59" s="48">
        <v>80</v>
      </c>
      <c r="F59" s="48">
        <v>6</v>
      </c>
      <c r="G59" s="48">
        <v>1</v>
      </c>
      <c r="H59" s="48">
        <v>0</v>
      </c>
      <c r="I59" s="48">
        <v>3</v>
      </c>
      <c r="J59" s="48">
        <v>9</v>
      </c>
      <c r="K59" s="48">
        <v>119</v>
      </c>
      <c r="L59" s="48">
        <v>8</v>
      </c>
      <c r="M59" s="48">
        <v>2</v>
      </c>
      <c r="N59" s="48">
        <v>508</v>
      </c>
      <c r="O59" s="48">
        <v>25</v>
      </c>
      <c r="P59" s="48">
        <v>1</v>
      </c>
      <c r="Q59" s="48">
        <v>0</v>
      </c>
      <c r="R59" s="48">
        <v>15</v>
      </c>
      <c r="S59" s="49">
        <f t="shared" si="10"/>
        <v>730</v>
      </c>
      <c r="T59" s="49">
        <v>87</v>
      </c>
      <c r="U59" s="50">
        <v>0</v>
      </c>
      <c r="V59" s="49">
        <v>1</v>
      </c>
      <c r="W59" s="49">
        <v>0</v>
      </c>
      <c r="X59" s="49">
        <v>2</v>
      </c>
      <c r="Y59" s="49">
        <v>9</v>
      </c>
      <c r="Z59" s="49">
        <v>115</v>
      </c>
      <c r="AA59" s="49">
        <v>5</v>
      </c>
      <c r="AB59" s="49">
        <v>1</v>
      </c>
      <c r="AC59" s="49">
        <v>485</v>
      </c>
      <c r="AD59" s="49">
        <v>25</v>
      </c>
      <c r="AE59" s="41" t="str">
        <f t="shared" si="6"/>
        <v>日</v>
      </c>
    </row>
    <row r="60" spans="1:31" s="20" customFormat="1" ht="12.4" customHeight="1" x14ac:dyDescent="0.15">
      <c r="A60" s="38"/>
      <c r="B60" s="39" t="s">
        <v>69</v>
      </c>
      <c r="C60" s="40"/>
      <c r="D60" s="47">
        <f t="shared" si="9"/>
        <v>215</v>
      </c>
      <c r="E60" s="48">
        <v>49</v>
      </c>
      <c r="F60" s="48">
        <v>4</v>
      </c>
      <c r="G60" s="48">
        <v>0</v>
      </c>
      <c r="H60" s="48">
        <v>0</v>
      </c>
      <c r="I60" s="48">
        <v>0</v>
      </c>
      <c r="J60" s="48">
        <v>3</v>
      </c>
      <c r="K60" s="48">
        <v>42</v>
      </c>
      <c r="L60" s="48">
        <v>5</v>
      </c>
      <c r="M60" s="48">
        <v>0</v>
      </c>
      <c r="N60" s="48">
        <v>99</v>
      </c>
      <c r="O60" s="48">
        <v>7</v>
      </c>
      <c r="P60" s="48">
        <v>3</v>
      </c>
      <c r="Q60" s="48">
        <v>1</v>
      </c>
      <c r="R60" s="48">
        <v>2</v>
      </c>
      <c r="S60" s="49">
        <f t="shared" si="10"/>
        <v>182</v>
      </c>
      <c r="T60" s="49">
        <v>42</v>
      </c>
      <c r="U60" s="49">
        <v>1</v>
      </c>
      <c r="V60" s="49">
        <v>0</v>
      </c>
      <c r="W60" s="49">
        <v>0</v>
      </c>
      <c r="X60" s="49">
        <v>0</v>
      </c>
      <c r="Y60" s="49">
        <v>3</v>
      </c>
      <c r="Z60" s="49">
        <v>40</v>
      </c>
      <c r="AA60" s="49">
        <v>3</v>
      </c>
      <c r="AB60" s="49">
        <v>0</v>
      </c>
      <c r="AC60" s="49">
        <v>86</v>
      </c>
      <c r="AD60" s="49">
        <v>7</v>
      </c>
      <c r="AE60" s="41" t="str">
        <f t="shared" si="6"/>
        <v>檜</v>
      </c>
    </row>
    <row r="61" spans="1:31" s="21" customFormat="1" ht="12.4" customHeight="1" x14ac:dyDescent="0.15">
      <c r="A61" s="38"/>
      <c r="B61" s="39" t="s">
        <v>70</v>
      </c>
      <c r="C61" s="40"/>
      <c r="D61" s="47">
        <f t="shared" si="9"/>
        <v>567</v>
      </c>
      <c r="E61" s="48">
        <v>75</v>
      </c>
      <c r="F61" s="48">
        <v>6</v>
      </c>
      <c r="G61" s="48">
        <v>3</v>
      </c>
      <c r="H61" s="48">
        <v>0</v>
      </c>
      <c r="I61" s="48">
        <v>10</v>
      </c>
      <c r="J61" s="48">
        <v>5</v>
      </c>
      <c r="K61" s="48">
        <v>141</v>
      </c>
      <c r="L61" s="48">
        <v>20</v>
      </c>
      <c r="M61" s="48">
        <v>1</v>
      </c>
      <c r="N61" s="48">
        <v>232</v>
      </c>
      <c r="O61" s="48">
        <v>27</v>
      </c>
      <c r="P61" s="48">
        <v>4</v>
      </c>
      <c r="Q61" s="48">
        <v>1</v>
      </c>
      <c r="R61" s="48">
        <v>42</v>
      </c>
      <c r="S61" s="49">
        <f t="shared" si="10"/>
        <v>429</v>
      </c>
      <c r="T61" s="49">
        <v>75</v>
      </c>
      <c r="U61" s="49">
        <v>2</v>
      </c>
      <c r="V61" s="49">
        <v>2</v>
      </c>
      <c r="W61" s="49">
        <v>0</v>
      </c>
      <c r="X61" s="49">
        <v>5</v>
      </c>
      <c r="Y61" s="49">
        <v>4</v>
      </c>
      <c r="Z61" s="49">
        <v>101</v>
      </c>
      <c r="AA61" s="49">
        <v>5</v>
      </c>
      <c r="AB61" s="49">
        <v>1</v>
      </c>
      <c r="AC61" s="49">
        <v>208</v>
      </c>
      <c r="AD61" s="51">
        <v>26</v>
      </c>
      <c r="AE61" s="41" t="str">
        <f t="shared" si="6"/>
        <v>奥</v>
      </c>
    </row>
    <row r="62" spans="1:31" s="21" customFormat="1" ht="13.5" customHeight="1" thickBot="1" x14ac:dyDescent="0.2">
      <c r="A62" s="43"/>
      <c r="B62" s="44" t="s">
        <v>71</v>
      </c>
      <c r="C62" s="45"/>
      <c r="D62" s="52">
        <f>SUM(E62:R62)</f>
        <v>353</v>
      </c>
      <c r="E62" s="53">
        <v>76</v>
      </c>
      <c r="F62" s="53">
        <v>2</v>
      </c>
      <c r="G62" s="53">
        <v>1</v>
      </c>
      <c r="H62" s="53">
        <v>0</v>
      </c>
      <c r="I62" s="53">
        <v>4</v>
      </c>
      <c r="J62" s="53">
        <v>0</v>
      </c>
      <c r="K62" s="53">
        <v>1</v>
      </c>
      <c r="L62" s="53">
        <v>0</v>
      </c>
      <c r="M62" s="53">
        <v>0</v>
      </c>
      <c r="N62" s="53">
        <v>15</v>
      </c>
      <c r="O62" s="53">
        <v>247</v>
      </c>
      <c r="P62" s="53">
        <v>4</v>
      </c>
      <c r="Q62" s="53">
        <v>0</v>
      </c>
      <c r="R62" s="53">
        <v>3</v>
      </c>
      <c r="S62" s="54">
        <f>SUM(T62:AD62)</f>
        <v>124</v>
      </c>
      <c r="T62" s="55">
        <v>82</v>
      </c>
      <c r="U62" s="55">
        <v>0</v>
      </c>
      <c r="V62" s="55">
        <v>1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11</v>
      </c>
      <c r="AD62" s="55">
        <v>30</v>
      </c>
      <c r="AE62" s="46" t="s">
        <v>72</v>
      </c>
    </row>
    <row r="63" spans="1:31" x14ac:dyDescent="0.15">
      <c r="B63" s="5" t="s">
        <v>76</v>
      </c>
    </row>
    <row r="64" spans="1:31" x14ac:dyDescent="0.15">
      <c r="B64" s="5"/>
    </row>
  </sheetData>
  <mergeCells count="5">
    <mergeCell ref="Q1:AE1"/>
    <mergeCell ref="A1:P1"/>
    <mergeCell ref="S3:AD3"/>
    <mergeCell ref="B3:B5"/>
    <mergeCell ref="D3:P3"/>
  </mergeCells>
  <phoneticPr fontId="2"/>
  <printOptions horizontalCentered="1"/>
  <pageMargins left="0.39370078740157483" right="0.39370078740157483" top="0.47244094488188981" bottom="0.35433070866141736" header="0.55118110236220474" footer="0.23622047244094491"/>
  <pageSetup paperSize="8" orientation="landscape" r:id="rId1"/>
  <headerFooter alignWithMargins="0">
    <oddHeader xml:space="preserve">&amp;R
</oddHeader>
  </headerFooter>
  <colBreaks count="1" manualBreakCount="1">
    <brk id="16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