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4413270\Desktop\HP再掲\68回\"/>
    </mc:Choice>
  </mc:AlternateContent>
  <bookViews>
    <workbookView xWindow="0" yWindow="0" windowWidth="28800" windowHeight="14250" tabRatio="874"/>
  </bookViews>
  <sheets>
    <sheet name="第43表" sheetId="4" r:id="rId1"/>
  </sheets>
  <definedNames>
    <definedName name="_xlnm.Print_Area" localSheetId="0">第43表!$A$1:$AE$93</definedName>
  </definedNames>
  <calcPr calcId="152511"/>
</workbook>
</file>

<file path=xl/calcChain.xml><?xml version="1.0" encoding="utf-8"?>
<calcChain xmlns="http://schemas.openxmlformats.org/spreadsheetml/2006/main">
  <c r="N9" i="4" l="1"/>
  <c r="R69" i="4"/>
  <c r="K69" i="4"/>
  <c r="H69" i="4"/>
  <c r="G69" i="4"/>
  <c r="K10" i="4"/>
  <c r="K9" i="4"/>
  <c r="M9" i="4"/>
  <c r="AC69" i="4"/>
  <c r="AB69" i="4"/>
  <c r="AA69" i="4"/>
  <c r="Z69" i="4"/>
  <c r="Y69" i="4"/>
  <c r="X69" i="4"/>
  <c r="W69" i="4"/>
  <c r="U69" i="4"/>
  <c r="T69" i="4"/>
  <c r="S69" i="4"/>
  <c r="Q69" i="4"/>
  <c r="P69" i="4"/>
  <c r="N69" i="4"/>
  <c r="M69" i="4"/>
  <c r="L69" i="4"/>
  <c r="J69" i="4"/>
  <c r="I69" i="4"/>
  <c r="F69" i="4"/>
  <c r="AC10" i="4"/>
  <c r="AB10" i="4"/>
  <c r="AB9" i="4" s="1"/>
  <c r="AA10" i="4"/>
  <c r="Z10" i="4"/>
  <c r="Y10" i="4"/>
  <c r="X10" i="4"/>
  <c r="X9" i="4" s="1"/>
  <c r="W10" i="4"/>
  <c r="U10" i="4"/>
  <c r="T10" i="4"/>
  <c r="T9" i="4" s="1"/>
  <c r="S10" i="4"/>
  <c r="R10" i="4"/>
  <c r="R9" i="4" s="1"/>
  <c r="Q10" i="4"/>
  <c r="Q9" i="4" s="1"/>
  <c r="P10" i="4"/>
  <c r="P9" i="4" s="1"/>
  <c r="N10" i="4"/>
  <c r="M10" i="4"/>
  <c r="L10" i="4"/>
  <c r="L9" i="4" s="1"/>
  <c r="J10" i="4"/>
  <c r="J9" i="4" s="1"/>
  <c r="I10" i="4"/>
  <c r="I9" i="4" s="1"/>
  <c r="H10" i="4"/>
  <c r="G10" i="4"/>
  <c r="F10" i="4"/>
  <c r="F9" i="4" s="1"/>
  <c r="G9" i="4" l="1"/>
  <c r="U9" i="4"/>
  <c r="Y9" i="4"/>
  <c r="AC9" i="4"/>
  <c r="H9" i="4"/>
  <c r="Z9" i="4"/>
  <c r="S9" i="4"/>
  <c r="W9" i="4"/>
  <c r="AA9" i="4"/>
  <c r="V11" i="4"/>
  <c r="V14" i="4" l="1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2" i="4"/>
  <c r="V53" i="4"/>
  <c r="V54" i="4"/>
  <c r="V55" i="4"/>
  <c r="V56" i="4"/>
  <c r="V57" i="4"/>
  <c r="V58" i="4"/>
  <c r="V59" i="4"/>
  <c r="V60" i="4"/>
  <c r="V61" i="4"/>
  <c r="V62" i="4"/>
  <c r="V63" i="4"/>
  <c r="V64" i="4"/>
  <c r="V65" i="4"/>
  <c r="V66" i="4"/>
  <c r="V67" i="4"/>
  <c r="V68" i="4"/>
  <c r="V70" i="4"/>
  <c r="V71" i="4"/>
  <c r="V72" i="4"/>
  <c r="V73" i="4"/>
  <c r="V74" i="4"/>
  <c r="V75" i="4"/>
  <c r="V76" i="4"/>
  <c r="V77" i="4"/>
  <c r="V78" i="4"/>
  <c r="V79" i="4"/>
  <c r="V80" i="4"/>
  <c r="V81" i="4"/>
  <c r="V82" i="4"/>
  <c r="V83" i="4"/>
  <c r="V84" i="4"/>
  <c r="V85" i="4"/>
  <c r="V86" i="4"/>
  <c r="V87" i="4"/>
  <c r="V88" i="4"/>
  <c r="V89" i="4"/>
  <c r="V90" i="4"/>
  <c r="V91" i="4"/>
  <c r="V92" i="4"/>
  <c r="V12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11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1" i="4"/>
  <c r="D12" i="4"/>
  <c r="C92" i="4"/>
  <c r="C76" i="4"/>
  <c r="C77" i="4"/>
  <c r="C46" i="4"/>
  <c r="C47" i="4"/>
  <c r="C48" i="4"/>
  <c r="C49" i="4"/>
  <c r="C19" i="4"/>
  <c r="C11" i="4"/>
  <c r="C13" i="4"/>
  <c r="C14" i="4"/>
  <c r="C15" i="4"/>
  <c r="C16" i="4"/>
  <c r="C17" i="4"/>
  <c r="C18" i="4"/>
  <c r="C12" i="4"/>
  <c r="C20" i="4"/>
  <c r="C21" i="4"/>
  <c r="C22" i="4"/>
  <c r="V69" i="4" l="1"/>
  <c r="E69" i="4"/>
  <c r="D69" i="4"/>
  <c r="V13" i="4"/>
  <c r="V10" i="4" s="1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5" i="4"/>
  <c r="C74" i="4"/>
  <c r="C73" i="4"/>
  <c r="C72" i="4"/>
  <c r="C71" i="4"/>
  <c r="C70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E18" i="4"/>
  <c r="E17" i="4"/>
  <c r="E16" i="4"/>
  <c r="E15" i="4"/>
  <c r="E14" i="4"/>
  <c r="D14" i="4"/>
  <c r="E13" i="4"/>
  <c r="D13" i="4"/>
  <c r="D10" i="4" s="1"/>
  <c r="E12" i="4"/>
  <c r="E10" i="4" s="1"/>
  <c r="D9" i="4" l="1"/>
  <c r="E9" i="4"/>
  <c r="V9" i="4"/>
  <c r="C69" i="4"/>
  <c r="C10" i="4"/>
  <c r="C9" i="4" s="1"/>
</calcChain>
</file>

<file path=xl/sharedStrings.xml><?xml version="1.0" encoding="utf-8"?>
<sst xmlns="http://schemas.openxmlformats.org/spreadsheetml/2006/main" count="220" uniqueCount="187">
  <si>
    <t>丸  の  内</t>
  </si>
  <si>
    <t>麹      町</t>
  </si>
  <si>
    <t>神      田</t>
  </si>
  <si>
    <t>京      橋</t>
  </si>
  <si>
    <t>日  本  橋</t>
  </si>
  <si>
    <t>臨      港</t>
  </si>
  <si>
    <t>麻      布</t>
  </si>
  <si>
    <t>赤      坂</t>
  </si>
  <si>
    <t>高      輪</t>
  </si>
  <si>
    <t>品      川</t>
  </si>
  <si>
    <t>大      井</t>
  </si>
  <si>
    <t>荏      原</t>
  </si>
  <si>
    <t>大      森</t>
  </si>
  <si>
    <t>田園調布</t>
  </si>
  <si>
    <t>蒲      田</t>
  </si>
  <si>
    <t>矢      口</t>
  </si>
  <si>
    <t>目      黒</t>
  </si>
  <si>
    <t>世  田  谷</t>
  </si>
  <si>
    <t>玉      川</t>
  </si>
  <si>
    <t>成      城</t>
  </si>
  <si>
    <t>渋      谷</t>
  </si>
  <si>
    <t>四      谷</t>
  </si>
  <si>
    <t>牛      込</t>
  </si>
  <si>
    <t>新      宿</t>
  </si>
  <si>
    <t>中      野</t>
  </si>
  <si>
    <t>野      方</t>
  </si>
  <si>
    <t>杉      並</t>
  </si>
  <si>
    <t>荻      窪</t>
  </si>
  <si>
    <t>小  石  川</t>
  </si>
  <si>
    <t>本      郷</t>
  </si>
  <si>
    <t>豊      島</t>
  </si>
  <si>
    <t>池      袋</t>
  </si>
  <si>
    <t>王      子</t>
  </si>
  <si>
    <t>赤      羽</t>
  </si>
  <si>
    <t>滝  野  川</t>
  </si>
  <si>
    <t>板      橋</t>
  </si>
  <si>
    <t>志      村</t>
  </si>
  <si>
    <t>練      馬</t>
  </si>
  <si>
    <t>光　が　丘</t>
  </si>
  <si>
    <t>石　神　井</t>
  </si>
  <si>
    <t>上      野</t>
  </si>
  <si>
    <t>浅      草</t>
  </si>
  <si>
    <t>日  本  堤</t>
  </si>
  <si>
    <t>荒      川</t>
  </si>
  <si>
    <t>尾      久</t>
  </si>
  <si>
    <t>千      住</t>
  </si>
  <si>
    <t>足      立</t>
  </si>
  <si>
    <t>西  新  井</t>
  </si>
  <si>
    <t>本      所</t>
  </si>
  <si>
    <t>向      島</t>
  </si>
  <si>
    <t>深      川</t>
  </si>
  <si>
    <t>城      東</t>
  </si>
  <si>
    <t>本      田</t>
  </si>
  <si>
    <t>金      町</t>
  </si>
  <si>
    <t>江  戸  川</t>
  </si>
  <si>
    <t>小      岩</t>
  </si>
  <si>
    <t>立      川</t>
  </si>
  <si>
    <t>武  蔵  野</t>
  </si>
  <si>
    <t>三      鷹</t>
  </si>
  <si>
    <t>府      中</t>
  </si>
  <si>
    <t>昭      島</t>
  </si>
  <si>
    <t>調      布</t>
  </si>
  <si>
    <t>小  金  井</t>
  </si>
  <si>
    <t>小      平</t>
  </si>
  <si>
    <t>東  村  山</t>
  </si>
  <si>
    <t>国  分  寺</t>
  </si>
  <si>
    <t>狛      江</t>
  </si>
  <si>
    <t>北多摩西部</t>
  </si>
  <si>
    <t>清      瀬</t>
  </si>
  <si>
    <t>西  東  京</t>
  </si>
  <si>
    <t>八　王　子</t>
  </si>
  <si>
    <t>青      梅</t>
  </si>
  <si>
    <t>町　　　田</t>
  </si>
  <si>
    <t>日      野</t>
  </si>
  <si>
    <t>福　　　生</t>
  </si>
  <si>
    <t>多      摩</t>
  </si>
  <si>
    <t>秋　　　川</t>
  </si>
  <si>
    <t>奥　多　摩</t>
  </si>
  <si>
    <t>水防工法</t>
    <rPh sb="0" eb="2">
      <t>スイボウ</t>
    </rPh>
    <rPh sb="2" eb="4">
      <t>コウホウ</t>
    </rPh>
    <phoneticPr fontId="2"/>
  </si>
  <si>
    <t>救助・誘導</t>
    <rPh sb="0" eb="2">
      <t>キュウジョ</t>
    </rPh>
    <phoneticPr fontId="2"/>
  </si>
  <si>
    <t>警戒</t>
    <rPh sb="0" eb="2">
      <t>ケイカイ</t>
    </rPh>
    <phoneticPr fontId="2"/>
  </si>
  <si>
    <t>その他</t>
    <rPh sb="2" eb="3">
      <t>タ</t>
    </rPh>
    <phoneticPr fontId="2"/>
  </si>
  <si>
    <t>出場人員</t>
    <rPh sb="0" eb="2">
      <t>シュツジョウ</t>
    </rPh>
    <rPh sb="2" eb="4">
      <t>ジンイン</t>
    </rPh>
    <phoneticPr fontId="2"/>
  </si>
  <si>
    <t>使用車両等</t>
    <rPh sb="0" eb="2">
      <t>シヨウ</t>
    </rPh>
    <rPh sb="2" eb="4">
      <t>シャリョウ</t>
    </rPh>
    <rPh sb="4" eb="5">
      <t>トウ</t>
    </rPh>
    <phoneticPr fontId="2"/>
  </si>
  <si>
    <t>計</t>
    <rPh sb="0" eb="1">
      <t>ケイ</t>
    </rPh>
    <phoneticPr fontId="2"/>
  </si>
  <si>
    <t>車両</t>
    <rPh sb="0" eb="2">
      <t>シャリョウ</t>
    </rPh>
    <phoneticPr fontId="2"/>
  </si>
  <si>
    <t>使用資器材</t>
    <rPh sb="0" eb="2">
      <t>シヨウ</t>
    </rPh>
    <rPh sb="2" eb="5">
      <t>シキザイ</t>
    </rPh>
    <phoneticPr fontId="2"/>
  </si>
  <si>
    <t>消防署</t>
    <rPh sb="0" eb="2">
      <t>ショウボウ</t>
    </rPh>
    <rPh sb="2" eb="3">
      <t>ショ</t>
    </rPh>
    <phoneticPr fontId="2"/>
  </si>
  <si>
    <t>延べ時間
（時間：分）</t>
    <rPh sb="0" eb="1">
      <t>ノ</t>
    </rPh>
    <rPh sb="2" eb="4">
      <t>ジカン</t>
    </rPh>
    <rPh sb="6" eb="8">
      <t>ジカン</t>
    </rPh>
    <rPh sb="9" eb="10">
      <t>フン</t>
    </rPh>
    <phoneticPr fontId="2"/>
  </si>
  <si>
    <t>芝</t>
    <phoneticPr fontId="2"/>
  </si>
  <si>
    <t>水防
件数</t>
    <rPh sb="0" eb="2">
      <t>スイボウ</t>
    </rPh>
    <rPh sb="3" eb="5">
      <t>ケンスウ</t>
    </rPh>
    <phoneticPr fontId="2"/>
  </si>
  <si>
    <t>-</t>
  </si>
  <si>
    <t>丸</t>
  </si>
  <si>
    <t>麹</t>
  </si>
  <si>
    <t>神</t>
  </si>
  <si>
    <t>京</t>
  </si>
  <si>
    <t>日</t>
  </si>
  <si>
    <t>臨</t>
  </si>
  <si>
    <t>芝</t>
  </si>
  <si>
    <t>麻</t>
  </si>
  <si>
    <t>赤</t>
  </si>
  <si>
    <t>高</t>
  </si>
  <si>
    <t>品</t>
  </si>
  <si>
    <t>大</t>
  </si>
  <si>
    <t>荏</t>
  </si>
  <si>
    <t>田</t>
  </si>
  <si>
    <t>蒲</t>
  </si>
  <si>
    <t>矢</t>
  </si>
  <si>
    <t>目</t>
  </si>
  <si>
    <t>世</t>
  </si>
  <si>
    <t>玉</t>
  </si>
  <si>
    <t>成</t>
  </si>
  <si>
    <t>渋</t>
  </si>
  <si>
    <t>四</t>
  </si>
  <si>
    <t>牛</t>
  </si>
  <si>
    <t>新</t>
  </si>
  <si>
    <t>中</t>
  </si>
  <si>
    <t>野</t>
  </si>
  <si>
    <t>杉</t>
  </si>
  <si>
    <t>荻</t>
  </si>
  <si>
    <t>小</t>
  </si>
  <si>
    <t>本</t>
  </si>
  <si>
    <t>豊</t>
  </si>
  <si>
    <t>池</t>
  </si>
  <si>
    <t>王</t>
  </si>
  <si>
    <t>滝</t>
  </si>
  <si>
    <t>板</t>
  </si>
  <si>
    <t>志</t>
  </si>
  <si>
    <t>練</t>
  </si>
  <si>
    <t>光</t>
  </si>
  <si>
    <t>石</t>
  </si>
  <si>
    <t>上</t>
  </si>
  <si>
    <t>浅</t>
  </si>
  <si>
    <t>荒</t>
  </si>
  <si>
    <t>尾</t>
  </si>
  <si>
    <t>千</t>
  </si>
  <si>
    <t>足</t>
  </si>
  <si>
    <t>西</t>
  </si>
  <si>
    <t>向</t>
  </si>
  <si>
    <t>深</t>
  </si>
  <si>
    <t>城</t>
  </si>
  <si>
    <t>金</t>
  </si>
  <si>
    <t>江</t>
  </si>
  <si>
    <t>立</t>
  </si>
  <si>
    <t>武</t>
  </si>
  <si>
    <t>三</t>
  </si>
  <si>
    <t>府</t>
  </si>
  <si>
    <t>昭</t>
  </si>
  <si>
    <t>調</t>
  </si>
  <si>
    <t>東</t>
  </si>
  <si>
    <t>国</t>
  </si>
  <si>
    <t>狛</t>
  </si>
  <si>
    <t>北</t>
  </si>
  <si>
    <t>清</t>
  </si>
  <si>
    <t>西</t>
    <rPh sb="0" eb="1">
      <t>ニシ</t>
    </rPh>
    <phoneticPr fontId="2"/>
  </si>
  <si>
    <t>八</t>
  </si>
  <si>
    <t>青</t>
  </si>
  <si>
    <t>町</t>
  </si>
  <si>
    <t>福</t>
  </si>
  <si>
    <t>多</t>
  </si>
  <si>
    <t>秋</t>
  </si>
  <si>
    <t>奥</t>
  </si>
  <si>
    <t>第43表　消防署別</t>
    <rPh sb="5" eb="7">
      <t>ショウボウ</t>
    </rPh>
    <phoneticPr fontId="2"/>
  </si>
  <si>
    <t>救　命
ボート</t>
    <rPh sb="0" eb="1">
      <t>キュウ</t>
    </rPh>
    <rPh sb="2" eb="3">
      <t>イノチ</t>
    </rPh>
    <phoneticPr fontId="2"/>
  </si>
  <si>
    <t>　</t>
    <phoneticPr fontId="2"/>
  </si>
  <si>
    <t>葛</t>
  </si>
  <si>
    <t>葛西</t>
    <rPh sb="1" eb="2">
      <t>ニシ</t>
    </rPh>
    <phoneticPr fontId="2"/>
  </si>
  <si>
    <t>注．水防件数がなくて出場人員があるものは、出場のみで水防活動には従事しなかったことを示します。</t>
    <rPh sb="0" eb="1">
      <t>チュウ</t>
    </rPh>
    <rPh sb="21" eb="23">
      <t>シュツジョウ</t>
    </rPh>
    <rPh sb="26" eb="27">
      <t>ミズ</t>
    </rPh>
    <rPh sb="27" eb="28">
      <t>ボウ</t>
    </rPh>
    <rPh sb="28" eb="30">
      <t>カツドウ</t>
    </rPh>
    <rPh sb="32" eb="34">
      <t>ジュウジ</t>
    </rPh>
    <phoneticPr fontId="2"/>
  </si>
  <si>
    <t>東久留米</t>
    <rPh sb="0" eb="4">
      <t>ヒガシクルメ</t>
    </rPh>
    <phoneticPr fontId="2"/>
  </si>
  <si>
    <t>東</t>
    <phoneticPr fontId="2"/>
  </si>
  <si>
    <t>水防活動状況</t>
    <phoneticPr fontId="2"/>
  </si>
  <si>
    <t>排水</t>
    <phoneticPr fontId="2"/>
  </si>
  <si>
    <t>救助人員</t>
    <phoneticPr fontId="2"/>
  </si>
  <si>
    <t>誘導人員</t>
    <phoneticPr fontId="2"/>
  </si>
  <si>
    <t>ヘリコ
プター</t>
    <phoneticPr fontId="2"/>
  </si>
  <si>
    <t>土のう</t>
    <phoneticPr fontId="2"/>
  </si>
  <si>
    <t>その他</t>
    <phoneticPr fontId="2"/>
  </si>
  <si>
    <t>平成24年</t>
    <rPh sb="0" eb="2">
      <t>ヘイセイ</t>
    </rPh>
    <rPh sb="4" eb="5">
      <t>ネン</t>
    </rPh>
    <phoneticPr fontId="2"/>
  </si>
  <si>
    <t>平成23年</t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</si>
  <si>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</si>
  <si>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</si>
  <si>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（平成27年）</t>
    <rPh sb="5" eb="6">
      <t>ネン</t>
    </rPh>
    <phoneticPr fontId="2"/>
  </si>
  <si>
    <t>平成27年</t>
    <rPh sb="0" eb="2">
      <t>ヘイセイ</t>
    </rPh>
    <rPh sb="4" eb="5">
      <t>ネン</t>
    </rPh>
    <phoneticPr fontId="2"/>
  </si>
  <si>
    <t>特別区</t>
    <rPh sb="0" eb="3">
      <t>トクベツク</t>
    </rPh>
    <phoneticPr fontId="4"/>
  </si>
  <si>
    <t>受託地区</t>
    <rPh sb="0" eb="2">
      <t>ジュタク</t>
    </rPh>
    <rPh sb="2" eb="4">
      <t>チク</t>
    </rPh>
    <phoneticPr fontId="4"/>
  </si>
  <si>
    <t>特</t>
    <rPh sb="0" eb="1">
      <t>トク</t>
    </rPh>
    <phoneticPr fontId="2"/>
  </si>
  <si>
    <t>受</t>
    <rPh sb="0" eb="1">
      <t>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</si>
</sst>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[h]:mm"/>
    <numFmt numFmtId="178" formatCode="#,##0;\-#,##0;&quot;-&quot;;_ "/>
  </numFmts>
  <fonts count="1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sz val="6"/>
      <color theme="1"/>
      <name val="ＭＳ 明朝"/>
      <family val="1"/>
      <charset val="128"/>
    </font>
    <font>
      <b/>
      <sz val="6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88">
    <xf numFmtId="0" fontId="0" fillId="0" borderId="0" xfId="0"/>
    <xf numFmtId="0" fontId="6" fillId="0" borderId="0" xfId="0" applyFont="1" applyAlignment="1">
      <alignment wrapText="1"/>
    </xf>
    <xf numFmtId="0" fontId="7" fillId="0" borderId="0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177" fontId="7" fillId="0" borderId="0" xfId="0" applyNumberFormat="1" applyFont="1" applyFill="1" applyAlignment="1">
      <alignment horizontal="right" vertical="center" wrapText="1"/>
    </xf>
    <xf numFmtId="177" fontId="7" fillId="0" borderId="0" xfId="0" applyNumberFormat="1" applyFont="1" applyFill="1" applyAlignment="1">
      <alignment vertical="center" wrapText="1"/>
    </xf>
    <xf numFmtId="0" fontId="9" fillId="0" borderId="11" xfId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center" vertical="center" wrapText="1"/>
    </xf>
    <xf numFmtId="177" fontId="9" fillId="0" borderId="10" xfId="1" applyNumberFormat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distributed" vertical="center" wrapText="1"/>
    </xf>
    <xf numFmtId="176" fontId="10" fillId="0" borderId="0" xfId="0" applyNumberFormat="1" applyFont="1" applyFill="1" applyBorder="1" applyAlignment="1">
      <alignment horizontal="right" wrapText="1"/>
    </xf>
    <xf numFmtId="177" fontId="10" fillId="0" borderId="0" xfId="0" applyNumberFormat="1" applyFont="1" applyFill="1" applyBorder="1" applyAlignment="1">
      <alignment horizontal="right" wrapText="1"/>
    </xf>
    <xf numFmtId="0" fontId="10" fillId="0" borderId="0" xfId="0" applyFont="1" applyFill="1" applyAlignment="1">
      <alignment horizontal="right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176" fontId="10" fillId="0" borderId="0" xfId="0" quotePrefix="1" applyNumberFormat="1" applyFont="1" applyFill="1" applyBorder="1" applyAlignment="1">
      <alignment horizontal="right" wrapText="1"/>
    </xf>
    <xf numFmtId="0" fontId="10" fillId="0" borderId="0" xfId="1" applyFont="1" applyFill="1" applyBorder="1" applyAlignment="1">
      <alignment horizontal="right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wrapText="1"/>
    </xf>
    <xf numFmtId="0" fontId="12" fillId="0" borderId="0" xfId="1" applyFont="1" applyFill="1" applyBorder="1" applyAlignment="1">
      <alignment horizontal="distributed" vertical="center" wrapText="1"/>
    </xf>
    <xf numFmtId="176" fontId="13" fillId="0" borderId="0" xfId="2" applyNumberFormat="1" applyFont="1" applyFill="1" applyBorder="1" applyAlignment="1">
      <alignment horizontal="right" wrapText="1"/>
    </xf>
    <xf numFmtId="177" fontId="13" fillId="0" borderId="0" xfId="2" applyNumberFormat="1" applyFont="1" applyFill="1" applyBorder="1" applyAlignment="1">
      <alignment horizontal="right" wrapText="1"/>
    </xf>
    <xf numFmtId="0" fontId="12" fillId="0" borderId="0" xfId="1" applyFont="1" applyFill="1" applyBorder="1" applyAlignment="1">
      <alignment horizontal="right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wrapText="1"/>
    </xf>
    <xf numFmtId="0" fontId="13" fillId="0" borderId="0" xfId="1" applyFont="1" applyFill="1" applyBorder="1" applyAlignment="1">
      <alignment horizontal="distributed" vertical="center" wrapText="1"/>
    </xf>
    <xf numFmtId="177" fontId="13" fillId="0" borderId="0" xfId="2" applyNumberFormat="1" applyFont="1" applyFill="1" applyBorder="1" applyAlignment="1">
      <alignment vertical="center"/>
    </xf>
    <xf numFmtId="178" fontId="13" fillId="0" borderId="0" xfId="2" applyNumberFormat="1" applyFont="1" applyFill="1" applyBorder="1" applyAlignment="1">
      <alignment horizontal="right" wrapText="1"/>
    </xf>
    <xf numFmtId="20" fontId="13" fillId="0" borderId="0" xfId="2" applyNumberFormat="1" applyFont="1" applyFill="1" applyBorder="1" applyAlignment="1">
      <alignment horizontal="right" wrapText="1"/>
    </xf>
    <xf numFmtId="0" fontId="10" fillId="0" borderId="0" xfId="1" applyFont="1" applyFill="1" applyBorder="1" applyAlignment="1">
      <alignment horizontal="distributed" wrapText="1"/>
    </xf>
    <xf numFmtId="41" fontId="10" fillId="0" borderId="0" xfId="0" applyNumberFormat="1" applyFont="1" applyFill="1" applyBorder="1" applyAlignment="1">
      <alignment horizontal="right" wrapText="1"/>
    </xf>
    <xf numFmtId="41" fontId="10" fillId="0" borderId="0" xfId="0" quotePrefix="1" applyNumberFormat="1" applyFont="1" applyFill="1" applyBorder="1" applyAlignment="1">
      <alignment horizontal="right" wrapText="1"/>
    </xf>
    <xf numFmtId="177" fontId="10" fillId="0" borderId="0" xfId="0" quotePrefix="1" applyNumberFormat="1" applyFont="1" applyFill="1" applyBorder="1" applyAlignment="1">
      <alignment horizontal="right" wrapText="1"/>
    </xf>
    <xf numFmtId="20" fontId="10" fillId="0" borderId="0" xfId="0" applyNumberFormat="1" applyFont="1" applyFill="1" applyBorder="1" applyAlignment="1">
      <alignment horizontal="right" wrapText="1"/>
    </xf>
    <xf numFmtId="0" fontId="13" fillId="0" borderId="0" xfId="1" applyFont="1" applyFill="1" applyBorder="1" applyAlignment="1">
      <alignment horizontal="distributed" wrapText="1"/>
    </xf>
    <xf numFmtId="0" fontId="12" fillId="0" borderId="3" xfId="0" applyFont="1" applyFill="1" applyBorder="1" applyAlignment="1">
      <alignment horizontal="center" vertical="center" wrapText="1"/>
    </xf>
    <xf numFmtId="41" fontId="10" fillId="0" borderId="0" xfId="1" applyNumberFormat="1" applyFont="1" applyFill="1" applyBorder="1" applyAlignment="1">
      <alignment horizontal="right" vertical="center" wrapText="1"/>
    </xf>
    <xf numFmtId="41" fontId="10" fillId="0" borderId="0" xfId="1" quotePrefix="1" applyNumberFormat="1" applyFont="1" applyFill="1" applyBorder="1" applyAlignment="1">
      <alignment horizontal="right" vertical="center" wrapText="1"/>
    </xf>
    <xf numFmtId="0" fontId="10" fillId="0" borderId="2" xfId="1" applyFont="1" applyFill="1" applyBorder="1" applyAlignment="1">
      <alignment horizontal="distributed" wrapText="1"/>
    </xf>
    <xf numFmtId="41" fontId="10" fillId="0" borderId="2" xfId="0" applyNumberFormat="1" applyFont="1" applyFill="1" applyBorder="1" applyAlignment="1">
      <alignment horizontal="right" wrapText="1"/>
    </xf>
    <xf numFmtId="41" fontId="10" fillId="0" borderId="2" xfId="1" applyNumberFormat="1" applyFont="1" applyFill="1" applyBorder="1" applyAlignment="1">
      <alignment horizontal="right" vertical="center" wrapText="1"/>
    </xf>
    <xf numFmtId="41" fontId="10" fillId="0" borderId="2" xfId="0" quotePrefix="1" applyNumberFormat="1" applyFont="1" applyFill="1" applyBorder="1" applyAlignment="1">
      <alignment horizontal="right" wrapText="1"/>
    </xf>
    <xf numFmtId="0" fontId="10" fillId="0" borderId="2" xfId="1" applyFont="1" applyFill="1" applyBorder="1" applyAlignment="1">
      <alignment horizontal="right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wrapText="1"/>
    </xf>
    <xf numFmtId="177" fontId="10" fillId="0" borderId="0" xfId="0" applyNumberFormat="1" applyFont="1" applyFill="1" applyBorder="1" applyAlignment="1">
      <alignment wrapText="1"/>
    </xf>
    <xf numFmtId="0" fontId="10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wrapText="1"/>
    </xf>
    <xf numFmtId="177" fontId="6" fillId="0" borderId="0" xfId="0" applyNumberFormat="1" applyFont="1" applyAlignment="1">
      <alignment horizontal="right" wrapText="1"/>
    </xf>
    <xf numFmtId="177" fontId="6" fillId="0" borderId="0" xfId="0" applyNumberFormat="1" applyFont="1" applyAlignment="1">
      <alignment wrapText="1"/>
    </xf>
    <xf numFmtId="0" fontId="6" fillId="0" borderId="0" xfId="0" applyFont="1" applyFill="1" applyAlignment="1">
      <alignment wrapText="1"/>
    </xf>
    <xf numFmtId="177" fontId="6" fillId="0" borderId="0" xfId="0" applyNumberFormat="1" applyFont="1" applyFill="1" applyAlignment="1">
      <alignment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wrapText="1"/>
    </xf>
    <xf numFmtId="0" fontId="5" fillId="0" borderId="0" xfId="0" applyFont="1" applyFill="1" applyBorder="1" applyAlignment="1">
      <alignment horizontal="right" vertical="center" wrapText="1"/>
    </xf>
    <xf numFmtId="177" fontId="7" fillId="0" borderId="0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177" fontId="9" fillId="0" borderId="0" xfId="1" applyNumberFormat="1" applyFont="1" applyFill="1" applyBorder="1" applyAlignment="1">
      <alignment horizontal="center" vertical="center" wrapText="1"/>
    </xf>
    <xf numFmtId="177" fontId="6" fillId="0" borderId="0" xfId="0" applyNumberFormat="1" applyFont="1" applyBorder="1" applyAlignment="1">
      <alignment wrapText="1"/>
    </xf>
    <xf numFmtId="0" fontId="9" fillId="0" borderId="12" xfId="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wrapText="1"/>
    </xf>
    <xf numFmtId="0" fontId="10" fillId="0" borderId="13" xfId="0" applyFont="1" applyFill="1" applyBorder="1" applyAlignment="1">
      <alignment horizontal="center" wrapText="1"/>
    </xf>
    <xf numFmtId="0" fontId="10" fillId="0" borderId="13" xfId="1" applyFont="1" applyFill="1" applyBorder="1" applyAlignment="1">
      <alignment horizontal="distributed" vertical="center" wrapText="1"/>
    </xf>
    <xf numFmtId="0" fontId="12" fillId="0" borderId="13" xfId="1" applyFont="1" applyFill="1" applyBorder="1" applyAlignment="1">
      <alignment horizontal="distributed" vertical="center" wrapText="1"/>
    </xf>
    <xf numFmtId="0" fontId="13" fillId="0" borderId="13" xfId="1" applyFont="1" applyFill="1" applyBorder="1" applyAlignment="1">
      <alignment horizontal="distributed" vertical="center" wrapText="1"/>
    </xf>
    <xf numFmtId="0" fontId="10" fillId="0" borderId="13" xfId="1" applyFont="1" applyFill="1" applyBorder="1" applyAlignment="1">
      <alignment horizontal="distributed" wrapText="1"/>
    </xf>
    <xf numFmtId="0" fontId="13" fillId="0" borderId="13" xfId="1" applyFont="1" applyFill="1" applyBorder="1" applyAlignment="1">
      <alignment horizontal="distributed" wrapText="1"/>
    </xf>
    <xf numFmtId="0" fontId="10" fillId="0" borderId="14" xfId="1" applyFont="1" applyFill="1" applyBorder="1" applyAlignment="1">
      <alignment horizontal="distributed" wrapText="1"/>
    </xf>
    <xf numFmtId="0" fontId="9" fillId="0" borderId="16" xfId="1" applyFont="1" applyFill="1" applyBorder="1" applyAlignment="1">
      <alignment horizontal="center" vertical="center" wrapText="1"/>
    </xf>
    <xf numFmtId="177" fontId="9" fillId="0" borderId="16" xfId="1" applyNumberFormat="1" applyFont="1" applyFill="1" applyBorder="1" applyAlignment="1">
      <alignment horizontal="center" vertical="center" wrapText="1"/>
    </xf>
    <xf numFmtId="177" fontId="9" fillId="0" borderId="15" xfId="1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8" fillId="0" borderId="2" xfId="0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vertical="center" wrapText="1"/>
    </xf>
    <xf numFmtId="0" fontId="9" fillId="0" borderId="8" xfId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wrapText="1"/>
    </xf>
    <xf numFmtId="0" fontId="9" fillId="0" borderId="9" xfId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0" fontId="9" fillId="0" borderId="16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2"/>
    <cellStyle name="標準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7"/>
  <sheetViews>
    <sheetView tabSelected="1" view="pageBreakPreview" zoomScale="150" zoomScaleNormal="120" zoomScaleSheetLayoutView="150" workbookViewId="0">
      <pane xSplit="2" ySplit="9" topLeftCell="C10" activePane="bottomRight" state="frozen"/>
      <selection pane="topRight" activeCell="C1" sqref="C1"/>
      <selection pane="bottomLeft" activeCell="A11" sqref="A11"/>
      <selection pane="bottomRight" activeCell="F11" sqref="A11:F11"/>
    </sheetView>
  </sheetViews>
  <sheetFormatPr defaultRowHeight="13.5" x14ac:dyDescent="0.15"/>
  <cols>
    <col min="1" max="1" width="9" style="48"/>
    <col min="2" max="2" width="0.75" style="54" customWidth="1"/>
    <col min="3" max="3" width="5.625" style="1" customWidth="1"/>
    <col min="4" max="4" width="6.125" style="1" customWidth="1"/>
    <col min="5" max="5" width="9.375" style="49" customWidth="1"/>
    <col min="6" max="6" width="5.625" style="1" customWidth="1"/>
    <col min="7" max="7" width="6.125" style="1" customWidth="1"/>
    <col min="8" max="8" width="9.375" style="50" customWidth="1"/>
    <col min="9" max="9" width="5.625" style="1" customWidth="1"/>
    <col min="10" max="10" width="6.125" style="1" customWidth="1"/>
    <col min="11" max="11" width="9.375" style="50" customWidth="1"/>
    <col min="12" max="12" width="5.625" style="1" customWidth="1"/>
    <col min="13" max="13" width="6.125" style="1" customWidth="1"/>
    <col min="14" max="14" width="9.375" style="50" customWidth="1"/>
    <col min="15" max="15" width="1.875" style="59" customWidth="1"/>
    <col min="16" max="16" width="5.625" style="1" customWidth="1"/>
    <col min="17" max="17" width="6.125" style="51" customWidth="1"/>
    <col min="18" max="18" width="9.375" style="52" customWidth="1"/>
    <col min="19" max="19" width="5.625" style="1" customWidth="1"/>
    <col min="20" max="20" width="6.125" style="1" customWidth="1"/>
    <col min="21" max="21" width="9.375" style="50" customWidth="1"/>
    <col min="22" max="25" width="6.125" style="1" customWidth="1"/>
    <col min="26" max="26" width="8.25" style="1" customWidth="1"/>
    <col min="27" max="27" width="7.875" style="1" customWidth="1"/>
    <col min="28" max="29" width="4.25" style="53" customWidth="1"/>
    <col min="30" max="30" width="0.25" style="53" customWidth="1"/>
    <col min="31" max="31" width="4.25" style="53" customWidth="1"/>
    <col min="32" max="16384" width="9" style="1"/>
  </cols>
  <sheetData>
    <row r="1" spans="1:34" ht="20.100000000000001" customHeight="1" x14ac:dyDescent="0.15">
      <c r="A1" s="73" t="s">
        <v>162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55"/>
      <c r="P1" s="74" t="s">
        <v>170</v>
      </c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</row>
    <row r="2" spans="1:34" ht="20.100000000000001" customHeight="1" thickBot="1" x14ac:dyDescent="0.2">
      <c r="A2" s="2"/>
      <c r="B2" s="3"/>
      <c r="C2" s="3"/>
      <c r="D2" s="4"/>
      <c r="E2" s="5"/>
      <c r="F2" s="4"/>
      <c r="G2" s="4"/>
      <c r="H2" s="6"/>
      <c r="I2" s="4"/>
      <c r="J2" s="4"/>
      <c r="K2" s="6"/>
      <c r="L2" s="4"/>
      <c r="M2" s="4"/>
      <c r="N2" s="6"/>
      <c r="O2" s="56"/>
      <c r="P2" s="4"/>
      <c r="Q2" s="4"/>
      <c r="R2" s="6"/>
      <c r="S2" s="4"/>
      <c r="T2" s="4"/>
      <c r="U2" s="6"/>
      <c r="V2" s="4"/>
      <c r="W2" s="4"/>
      <c r="X2" s="4"/>
      <c r="Y2" s="4"/>
      <c r="Z2" s="4"/>
      <c r="AA2" s="75" t="s">
        <v>181</v>
      </c>
      <c r="AB2" s="76"/>
      <c r="AC2" s="76"/>
      <c r="AD2" s="76"/>
      <c r="AE2" s="76"/>
    </row>
    <row r="3" spans="1:34" ht="13.5" customHeight="1" x14ac:dyDescent="0.15">
      <c r="A3" s="77" t="s">
        <v>87</v>
      </c>
      <c r="B3" s="60"/>
      <c r="C3" s="79" t="s">
        <v>84</v>
      </c>
      <c r="D3" s="79"/>
      <c r="E3" s="79"/>
      <c r="F3" s="80" t="s">
        <v>78</v>
      </c>
      <c r="G3" s="80"/>
      <c r="H3" s="80"/>
      <c r="I3" s="80" t="s">
        <v>79</v>
      </c>
      <c r="J3" s="80"/>
      <c r="K3" s="80"/>
      <c r="L3" s="80" t="s">
        <v>171</v>
      </c>
      <c r="M3" s="80"/>
      <c r="N3" s="80"/>
      <c r="O3" s="57"/>
      <c r="P3" s="80" t="s">
        <v>80</v>
      </c>
      <c r="Q3" s="80"/>
      <c r="R3" s="80"/>
      <c r="S3" s="80" t="s">
        <v>81</v>
      </c>
      <c r="T3" s="80"/>
      <c r="U3" s="80"/>
      <c r="V3" s="80" t="s">
        <v>83</v>
      </c>
      <c r="W3" s="80"/>
      <c r="X3" s="80"/>
      <c r="Y3" s="80"/>
      <c r="Z3" s="80" t="s">
        <v>86</v>
      </c>
      <c r="AA3" s="80"/>
      <c r="AB3" s="81" t="s">
        <v>172</v>
      </c>
      <c r="AC3" s="83" t="s">
        <v>173</v>
      </c>
      <c r="AD3" s="84"/>
      <c r="AE3" s="83"/>
    </row>
    <row r="4" spans="1:34" ht="27" customHeight="1" x14ac:dyDescent="0.15">
      <c r="A4" s="78"/>
      <c r="B4" s="61"/>
      <c r="C4" s="7" t="s">
        <v>90</v>
      </c>
      <c r="D4" s="8" t="s">
        <v>82</v>
      </c>
      <c r="E4" s="9" t="s">
        <v>88</v>
      </c>
      <c r="F4" s="8" t="s">
        <v>90</v>
      </c>
      <c r="G4" s="69" t="s">
        <v>82</v>
      </c>
      <c r="H4" s="70" t="s">
        <v>88</v>
      </c>
      <c r="I4" s="69" t="s">
        <v>90</v>
      </c>
      <c r="J4" s="69" t="s">
        <v>82</v>
      </c>
      <c r="K4" s="70" t="s">
        <v>88</v>
      </c>
      <c r="L4" s="69" t="s">
        <v>90</v>
      </c>
      <c r="M4" s="69" t="s">
        <v>82</v>
      </c>
      <c r="N4" s="71" t="s">
        <v>88</v>
      </c>
      <c r="O4" s="58"/>
      <c r="P4" s="69" t="s">
        <v>90</v>
      </c>
      <c r="Q4" s="69" t="s">
        <v>82</v>
      </c>
      <c r="R4" s="70" t="s">
        <v>88</v>
      </c>
      <c r="S4" s="69" t="s">
        <v>90</v>
      </c>
      <c r="T4" s="69" t="s">
        <v>82</v>
      </c>
      <c r="U4" s="70" t="s">
        <v>88</v>
      </c>
      <c r="V4" s="69" t="s">
        <v>84</v>
      </c>
      <c r="W4" s="69" t="s">
        <v>85</v>
      </c>
      <c r="X4" s="69" t="s">
        <v>174</v>
      </c>
      <c r="Y4" s="69" t="s">
        <v>163</v>
      </c>
      <c r="Z4" s="69" t="s">
        <v>175</v>
      </c>
      <c r="AA4" s="69" t="s">
        <v>176</v>
      </c>
      <c r="AB4" s="82"/>
      <c r="AC4" s="85"/>
      <c r="AD4" s="86"/>
      <c r="AE4" s="87"/>
    </row>
    <row r="5" spans="1:34" ht="9" customHeight="1" x14ac:dyDescent="0.15">
      <c r="A5" s="10" t="s">
        <v>178</v>
      </c>
      <c r="B5" s="62"/>
      <c r="C5" s="11">
        <v>642</v>
      </c>
      <c r="D5" s="11">
        <v>3895</v>
      </c>
      <c r="E5" s="12">
        <v>23.503472222222225</v>
      </c>
      <c r="F5" s="11">
        <v>16</v>
      </c>
      <c r="G5" s="11">
        <v>136</v>
      </c>
      <c r="H5" s="12">
        <v>0.4548611111111111</v>
      </c>
      <c r="I5" s="11">
        <v>5</v>
      </c>
      <c r="J5" s="11">
        <v>158</v>
      </c>
      <c r="K5" s="12">
        <v>0.17083333333333334</v>
      </c>
      <c r="L5" s="11">
        <v>39</v>
      </c>
      <c r="M5" s="11">
        <v>246</v>
      </c>
      <c r="N5" s="12">
        <v>1.6333333333333333</v>
      </c>
      <c r="O5" s="12"/>
      <c r="P5" s="11">
        <v>45</v>
      </c>
      <c r="Q5" s="11">
        <v>342</v>
      </c>
      <c r="R5" s="12">
        <v>2.3805555555555555</v>
      </c>
      <c r="S5" s="11">
        <v>537</v>
      </c>
      <c r="T5" s="11">
        <v>3013</v>
      </c>
      <c r="U5" s="12">
        <v>18.863888888888891</v>
      </c>
      <c r="V5" s="11">
        <v>1036</v>
      </c>
      <c r="W5" s="11">
        <v>1036</v>
      </c>
      <c r="X5" s="11" t="s">
        <v>91</v>
      </c>
      <c r="Y5" s="11" t="s">
        <v>91</v>
      </c>
      <c r="Z5" s="11">
        <v>545</v>
      </c>
      <c r="AA5" s="11">
        <v>10</v>
      </c>
      <c r="AB5" s="11">
        <v>16</v>
      </c>
      <c r="AC5" s="11">
        <v>3</v>
      </c>
      <c r="AD5" s="13"/>
      <c r="AE5" s="14">
        <v>23</v>
      </c>
      <c r="AF5" s="15"/>
      <c r="AG5" s="15"/>
      <c r="AH5" s="15"/>
    </row>
    <row r="6" spans="1:34" ht="9" customHeight="1" x14ac:dyDescent="0.15">
      <c r="A6" s="10" t="s">
        <v>177</v>
      </c>
      <c r="B6" s="62"/>
      <c r="C6" s="11">
        <v>223</v>
      </c>
      <c r="D6" s="11">
        <v>1816</v>
      </c>
      <c r="E6" s="12">
        <v>9.1270833333333332</v>
      </c>
      <c r="F6" s="11">
        <v>2</v>
      </c>
      <c r="G6" s="11">
        <v>18</v>
      </c>
      <c r="H6" s="12">
        <v>6.3194444444444442E-2</v>
      </c>
      <c r="I6" s="11">
        <v>7</v>
      </c>
      <c r="J6" s="11">
        <v>96</v>
      </c>
      <c r="K6" s="12">
        <v>0.25625000000000003</v>
      </c>
      <c r="L6" s="11">
        <v>7</v>
      </c>
      <c r="M6" s="11">
        <v>77</v>
      </c>
      <c r="N6" s="12">
        <v>0.27222222222222225</v>
      </c>
      <c r="O6" s="12"/>
      <c r="P6" s="11">
        <v>11</v>
      </c>
      <c r="Q6" s="11">
        <v>143</v>
      </c>
      <c r="R6" s="12">
        <v>0.70694444444444449</v>
      </c>
      <c r="S6" s="11">
        <v>196</v>
      </c>
      <c r="T6" s="11">
        <v>1482</v>
      </c>
      <c r="U6" s="12">
        <v>7.8284722222222243</v>
      </c>
      <c r="V6" s="11">
        <v>423</v>
      </c>
      <c r="W6" s="11">
        <v>423</v>
      </c>
      <c r="X6" s="11" t="s">
        <v>91</v>
      </c>
      <c r="Y6" s="11" t="s">
        <v>91</v>
      </c>
      <c r="Z6" s="11">
        <v>170</v>
      </c>
      <c r="AA6" s="11">
        <v>27</v>
      </c>
      <c r="AB6" s="11">
        <v>4</v>
      </c>
      <c r="AC6" s="11" t="s">
        <v>91</v>
      </c>
      <c r="AD6" s="13"/>
      <c r="AE6" s="14">
        <v>24</v>
      </c>
      <c r="AF6" s="15"/>
      <c r="AG6" s="15"/>
      <c r="AH6" s="15"/>
    </row>
    <row r="7" spans="1:34" s="19" customFormat="1" ht="9" customHeight="1" x14ac:dyDescent="0.15">
      <c r="A7" s="10" t="s">
        <v>179</v>
      </c>
      <c r="B7" s="63"/>
      <c r="C7" s="11">
        <v>557</v>
      </c>
      <c r="D7" s="11">
        <v>3804</v>
      </c>
      <c r="E7" s="12">
        <v>20.830555555555556</v>
      </c>
      <c r="F7" s="11">
        <v>17</v>
      </c>
      <c r="G7" s="11">
        <v>130</v>
      </c>
      <c r="H7" s="12">
        <v>0.67430555555555549</v>
      </c>
      <c r="I7" s="11">
        <v>5</v>
      </c>
      <c r="J7" s="11">
        <v>184</v>
      </c>
      <c r="K7" s="12">
        <v>0.30486111111111114</v>
      </c>
      <c r="L7" s="11">
        <v>98</v>
      </c>
      <c r="M7" s="11">
        <v>568</v>
      </c>
      <c r="N7" s="12">
        <v>5.1409722222222225</v>
      </c>
      <c r="O7" s="12"/>
      <c r="P7" s="11">
        <v>23</v>
      </c>
      <c r="Q7" s="11">
        <v>282</v>
      </c>
      <c r="R7" s="12">
        <v>1.3624999999999998</v>
      </c>
      <c r="S7" s="11">
        <v>414</v>
      </c>
      <c r="T7" s="11">
        <v>2640</v>
      </c>
      <c r="U7" s="12">
        <v>13.347916666666675</v>
      </c>
      <c r="V7" s="11">
        <v>838</v>
      </c>
      <c r="W7" s="11">
        <v>838</v>
      </c>
      <c r="X7" s="11" t="s">
        <v>91</v>
      </c>
      <c r="Y7" s="11" t="s">
        <v>91</v>
      </c>
      <c r="Z7" s="11">
        <v>374</v>
      </c>
      <c r="AA7" s="11">
        <v>85</v>
      </c>
      <c r="AB7" s="11">
        <v>5</v>
      </c>
      <c r="AC7" s="16">
        <v>1</v>
      </c>
      <c r="AD7" s="17"/>
      <c r="AE7" s="18">
        <v>25</v>
      </c>
    </row>
    <row r="8" spans="1:34" s="19" customFormat="1" ht="9" customHeight="1" x14ac:dyDescent="0.15">
      <c r="A8" s="10" t="s">
        <v>180</v>
      </c>
      <c r="B8" s="63"/>
      <c r="C8" s="11">
        <v>215</v>
      </c>
      <c r="D8" s="11">
        <v>1065</v>
      </c>
      <c r="E8" s="12">
        <v>7.3687499999999977</v>
      </c>
      <c r="F8" s="11">
        <v>27</v>
      </c>
      <c r="G8" s="11">
        <v>130</v>
      </c>
      <c r="H8" s="12">
        <v>1.2131944444444445</v>
      </c>
      <c r="I8" s="11">
        <v>1</v>
      </c>
      <c r="J8" s="11">
        <v>4</v>
      </c>
      <c r="K8" s="12">
        <v>2.7777777777777779E-3</v>
      </c>
      <c r="L8" s="11">
        <v>117</v>
      </c>
      <c r="M8" s="11">
        <v>488</v>
      </c>
      <c r="N8" s="12">
        <v>3.7770833333333336</v>
      </c>
      <c r="O8" s="12"/>
      <c r="P8" s="11">
        <v>3</v>
      </c>
      <c r="Q8" s="11">
        <v>22</v>
      </c>
      <c r="R8" s="12">
        <v>0.11805555555555557</v>
      </c>
      <c r="S8" s="11">
        <v>67</v>
      </c>
      <c r="T8" s="11">
        <v>421</v>
      </c>
      <c r="U8" s="12">
        <v>2.2576388888888892</v>
      </c>
      <c r="V8" s="11">
        <v>369</v>
      </c>
      <c r="W8" s="11">
        <v>369</v>
      </c>
      <c r="X8" s="11" t="s">
        <v>91</v>
      </c>
      <c r="Y8" s="11" t="s">
        <v>91</v>
      </c>
      <c r="Z8" s="11">
        <v>344</v>
      </c>
      <c r="AA8" s="11">
        <v>55</v>
      </c>
      <c r="AB8" s="11">
        <v>3</v>
      </c>
      <c r="AC8" s="11">
        <v>1</v>
      </c>
      <c r="AD8" s="17"/>
      <c r="AE8" s="18">
        <v>26</v>
      </c>
    </row>
    <row r="9" spans="1:34" s="25" customFormat="1" ht="9" customHeight="1" x14ac:dyDescent="0.15">
      <c r="A9" s="20" t="s">
        <v>182</v>
      </c>
      <c r="B9" s="64"/>
      <c r="C9" s="21">
        <f t="shared" ref="C9:AC9" si="0">C10+C69</f>
        <v>59</v>
      </c>
      <c r="D9" s="21">
        <f t="shared" si="0"/>
        <v>579</v>
      </c>
      <c r="E9" s="22">
        <f t="shared" si="0"/>
        <v>3.1354166666666665</v>
      </c>
      <c r="F9" s="21">
        <f t="shared" si="0"/>
        <v>5</v>
      </c>
      <c r="G9" s="21">
        <f t="shared" si="0"/>
        <v>63</v>
      </c>
      <c r="H9" s="22">
        <f t="shared" si="0"/>
        <v>0.30694444444444446</v>
      </c>
      <c r="I9" s="21">
        <f t="shared" si="0"/>
        <v>2</v>
      </c>
      <c r="J9" s="21">
        <f t="shared" si="0"/>
        <v>47</v>
      </c>
      <c r="K9" s="22">
        <f>K10+K69</f>
        <v>0.14305555555555555</v>
      </c>
      <c r="L9" s="21">
        <f t="shared" si="0"/>
        <v>19</v>
      </c>
      <c r="M9" s="21">
        <f t="shared" si="0"/>
        <v>117</v>
      </c>
      <c r="N9" s="22">
        <f>N10+N69</f>
        <v>0.88194444444444442</v>
      </c>
      <c r="O9" s="22"/>
      <c r="P9" s="21">
        <f t="shared" si="0"/>
        <v>5</v>
      </c>
      <c r="Q9" s="21">
        <f t="shared" si="0"/>
        <v>101</v>
      </c>
      <c r="R9" s="22">
        <f t="shared" si="0"/>
        <v>0.43611111111111112</v>
      </c>
      <c r="S9" s="21">
        <f t="shared" si="0"/>
        <v>28</v>
      </c>
      <c r="T9" s="21">
        <f t="shared" si="0"/>
        <v>251</v>
      </c>
      <c r="U9" s="22">
        <f t="shared" si="0"/>
        <v>1.3673611111111112</v>
      </c>
      <c r="V9" s="21">
        <f t="shared" si="0"/>
        <v>121</v>
      </c>
      <c r="W9" s="21">
        <f t="shared" si="0"/>
        <v>120</v>
      </c>
      <c r="X9" s="21">
        <f t="shared" si="0"/>
        <v>1</v>
      </c>
      <c r="Y9" s="21">
        <f t="shared" si="0"/>
        <v>0</v>
      </c>
      <c r="Z9" s="21">
        <f t="shared" si="0"/>
        <v>129</v>
      </c>
      <c r="AA9" s="21">
        <f t="shared" si="0"/>
        <v>0</v>
      </c>
      <c r="AB9" s="21">
        <f t="shared" si="0"/>
        <v>1</v>
      </c>
      <c r="AC9" s="21">
        <f t="shared" si="0"/>
        <v>2</v>
      </c>
      <c r="AD9" s="23"/>
      <c r="AE9" s="24">
        <v>27</v>
      </c>
    </row>
    <row r="10" spans="1:34" s="25" customFormat="1" ht="9" customHeight="1" x14ac:dyDescent="0.15">
      <c r="A10" s="26" t="s">
        <v>183</v>
      </c>
      <c r="B10" s="65"/>
      <c r="C10" s="21">
        <f>SUM(C11:C68)</f>
        <v>30</v>
      </c>
      <c r="D10" s="21">
        <f t="shared" ref="D10:AC10" si="1">SUM(D11:D68)</f>
        <v>401</v>
      </c>
      <c r="E10" s="27">
        <f t="shared" si="1"/>
        <v>1.9249999999999998</v>
      </c>
      <c r="F10" s="28">
        <f t="shared" si="1"/>
        <v>1</v>
      </c>
      <c r="G10" s="28">
        <f t="shared" si="1"/>
        <v>32</v>
      </c>
      <c r="H10" s="29">
        <f t="shared" si="1"/>
        <v>0.17361111111111113</v>
      </c>
      <c r="I10" s="28">
        <f t="shared" si="1"/>
        <v>1</v>
      </c>
      <c r="J10" s="28">
        <f t="shared" si="1"/>
        <v>33</v>
      </c>
      <c r="K10" s="22">
        <f>SUM(K11:K68)</f>
        <v>0.1361111111111111</v>
      </c>
      <c r="L10" s="28">
        <f t="shared" si="1"/>
        <v>11</v>
      </c>
      <c r="M10" s="28">
        <f t="shared" si="1"/>
        <v>84</v>
      </c>
      <c r="N10" s="22">
        <f>SUM(N11:N68)</f>
        <v>0.50972222222222219</v>
      </c>
      <c r="O10" s="22"/>
      <c r="P10" s="28">
        <f t="shared" si="1"/>
        <v>4</v>
      </c>
      <c r="Q10" s="28">
        <f t="shared" si="1"/>
        <v>88</v>
      </c>
      <c r="R10" s="22">
        <f t="shared" si="1"/>
        <v>0.36805555555555558</v>
      </c>
      <c r="S10" s="28">
        <f t="shared" si="1"/>
        <v>13</v>
      </c>
      <c r="T10" s="28">
        <f t="shared" si="1"/>
        <v>164</v>
      </c>
      <c r="U10" s="22">
        <f t="shared" si="1"/>
        <v>0.73750000000000004</v>
      </c>
      <c r="V10" s="28">
        <f t="shared" si="1"/>
        <v>64</v>
      </c>
      <c r="W10" s="28">
        <f t="shared" si="1"/>
        <v>64</v>
      </c>
      <c r="X10" s="28">
        <f t="shared" si="1"/>
        <v>0</v>
      </c>
      <c r="Y10" s="28">
        <f t="shared" si="1"/>
        <v>0</v>
      </c>
      <c r="Z10" s="28">
        <f t="shared" si="1"/>
        <v>0</v>
      </c>
      <c r="AA10" s="28">
        <f t="shared" si="1"/>
        <v>0</v>
      </c>
      <c r="AB10" s="28">
        <f t="shared" si="1"/>
        <v>0</v>
      </c>
      <c r="AC10" s="28">
        <f t="shared" si="1"/>
        <v>0</v>
      </c>
      <c r="AD10" s="23"/>
      <c r="AE10" s="24" t="s">
        <v>185</v>
      </c>
    </row>
    <row r="11" spans="1:34" ht="9" customHeight="1" x14ac:dyDescent="0.15">
      <c r="A11" s="30" t="s">
        <v>0</v>
      </c>
      <c r="B11" s="66"/>
      <c r="C11" s="31">
        <f>(SUM(F11,I11,L11,P11,S11))+0</f>
        <v>0</v>
      </c>
      <c r="D11" s="31">
        <f t="shared" ref="D11:D75" si="2">(SUM(G11,J11,M11,Q11,T11))+0</f>
        <v>0</v>
      </c>
      <c r="E11" s="31">
        <f t="shared" ref="E11:E75" si="3">(SUM(H11,K11,N11,R11,U11))+0</f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/>
      <c r="P11" s="31">
        <v>0</v>
      </c>
      <c r="Q11" s="31">
        <v>0</v>
      </c>
      <c r="R11" s="31">
        <v>0</v>
      </c>
      <c r="S11" s="31">
        <v>0</v>
      </c>
      <c r="T11" s="31">
        <v>0</v>
      </c>
      <c r="U11" s="31">
        <v>0</v>
      </c>
      <c r="V11" s="32">
        <f t="shared" ref="V11:V75" si="4">((SUM(W11:Y11))+0)+0</f>
        <v>0</v>
      </c>
      <c r="W11" s="31">
        <v>0</v>
      </c>
      <c r="X11" s="31">
        <v>0</v>
      </c>
      <c r="Y11" s="31">
        <v>0</v>
      </c>
      <c r="Z11" s="31">
        <v>0</v>
      </c>
      <c r="AA11" s="31">
        <v>0</v>
      </c>
      <c r="AB11" s="31">
        <v>0</v>
      </c>
      <c r="AC11" s="31">
        <v>0</v>
      </c>
      <c r="AD11" s="17"/>
      <c r="AE11" s="14" t="s">
        <v>92</v>
      </c>
    </row>
    <row r="12" spans="1:34" ht="9" customHeight="1" x14ac:dyDescent="0.15">
      <c r="A12" s="30" t="s">
        <v>1</v>
      </c>
      <c r="B12" s="66"/>
      <c r="C12" s="31">
        <f>(SUM(F12,I12,L12,P12,S12))+0</f>
        <v>0</v>
      </c>
      <c r="D12" s="31">
        <f t="shared" si="2"/>
        <v>0</v>
      </c>
      <c r="E12" s="31">
        <f t="shared" si="3"/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31"/>
      <c r="P12" s="31">
        <v>0</v>
      </c>
      <c r="Q12" s="31">
        <v>0</v>
      </c>
      <c r="R12" s="31">
        <v>0</v>
      </c>
      <c r="S12" s="31">
        <v>0</v>
      </c>
      <c r="T12" s="31">
        <v>0</v>
      </c>
      <c r="U12" s="31">
        <v>0</v>
      </c>
      <c r="V12" s="32">
        <f t="shared" si="4"/>
        <v>0</v>
      </c>
      <c r="W12" s="31">
        <v>0</v>
      </c>
      <c r="X12" s="31">
        <v>0</v>
      </c>
      <c r="Y12" s="31">
        <v>0</v>
      </c>
      <c r="Z12" s="31">
        <v>0</v>
      </c>
      <c r="AA12" s="31">
        <v>0</v>
      </c>
      <c r="AB12" s="31">
        <v>0</v>
      </c>
      <c r="AC12" s="31">
        <v>0</v>
      </c>
      <c r="AD12" s="17"/>
      <c r="AE12" s="14" t="s">
        <v>93</v>
      </c>
    </row>
    <row r="13" spans="1:34" ht="9" customHeight="1" x14ac:dyDescent="0.15">
      <c r="A13" s="30" t="s">
        <v>2</v>
      </c>
      <c r="B13" s="66"/>
      <c r="C13" s="31">
        <f t="shared" ref="C13:C42" si="5">(SUM(F13,I13,L13,P13,S13))+0</f>
        <v>0</v>
      </c>
      <c r="D13" s="31">
        <f t="shared" si="2"/>
        <v>0</v>
      </c>
      <c r="E13" s="31">
        <f t="shared" si="3"/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0</v>
      </c>
      <c r="M13" s="31">
        <v>0</v>
      </c>
      <c r="N13" s="31">
        <v>0</v>
      </c>
      <c r="O13" s="31"/>
      <c r="P13" s="31">
        <v>0</v>
      </c>
      <c r="Q13" s="31">
        <v>0</v>
      </c>
      <c r="R13" s="31">
        <v>0</v>
      </c>
      <c r="S13" s="31">
        <v>0</v>
      </c>
      <c r="T13" s="31">
        <v>0</v>
      </c>
      <c r="U13" s="31">
        <v>0</v>
      </c>
      <c r="V13" s="32">
        <f t="shared" si="4"/>
        <v>0</v>
      </c>
      <c r="W13" s="31">
        <v>0</v>
      </c>
      <c r="X13" s="31">
        <v>0</v>
      </c>
      <c r="Y13" s="31">
        <v>0</v>
      </c>
      <c r="Z13" s="31">
        <v>0</v>
      </c>
      <c r="AA13" s="31">
        <v>0</v>
      </c>
      <c r="AB13" s="31">
        <v>0</v>
      </c>
      <c r="AC13" s="31">
        <v>0</v>
      </c>
      <c r="AD13" s="17"/>
      <c r="AE13" s="14" t="s">
        <v>94</v>
      </c>
    </row>
    <row r="14" spans="1:34" ht="9" customHeight="1" x14ac:dyDescent="0.15">
      <c r="A14" s="30" t="s">
        <v>3</v>
      </c>
      <c r="B14" s="66"/>
      <c r="C14" s="31">
        <f t="shared" si="5"/>
        <v>0</v>
      </c>
      <c r="D14" s="31">
        <f t="shared" si="2"/>
        <v>0</v>
      </c>
      <c r="E14" s="31">
        <f t="shared" si="3"/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/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32">
        <f t="shared" si="4"/>
        <v>0</v>
      </c>
      <c r="W14" s="31">
        <v>0</v>
      </c>
      <c r="X14" s="31">
        <v>0</v>
      </c>
      <c r="Y14" s="31">
        <v>0</v>
      </c>
      <c r="Z14" s="31">
        <v>0</v>
      </c>
      <c r="AA14" s="31">
        <v>0</v>
      </c>
      <c r="AB14" s="31">
        <v>0</v>
      </c>
      <c r="AC14" s="31">
        <v>0</v>
      </c>
      <c r="AD14" s="17"/>
      <c r="AE14" s="14" t="s">
        <v>95</v>
      </c>
    </row>
    <row r="15" spans="1:34" ht="9" customHeight="1" x14ac:dyDescent="0.15">
      <c r="A15" s="30" t="s">
        <v>4</v>
      </c>
      <c r="B15" s="66"/>
      <c r="C15" s="31">
        <f t="shared" si="5"/>
        <v>0</v>
      </c>
      <c r="D15" s="31">
        <f t="shared" si="2"/>
        <v>0</v>
      </c>
      <c r="E15" s="31">
        <f t="shared" si="3"/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/>
      <c r="P15" s="31">
        <v>0</v>
      </c>
      <c r="Q15" s="31">
        <v>0</v>
      </c>
      <c r="R15" s="31">
        <v>0</v>
      </c>
      <c r="S15" s="31">
        <v>0</v>
      </c>
      <c r="T15" s="31">
        <v>0</v>
      </c>
      <c r="U15" s="31">
        <v>0</v>
      </c>
      <c r="V15" s="32">
        <f t="shared" si="4"/>
        <v>0</v>
      </c>
      <c r="W15" s="31">
        <v>0</v>
      </c>
      <c r="X15" s="31">
        <v>0</v>
      </c>
      <c r="Y15" s="31">
        <v>0</v>
      </c>
      <c r="Z15" s="31">
        <v>0</v>
      </c>
      <c r="AA15" s="31">
        <v>0</v>
      </c>
      <c r="AB15" s="31">
        <v>0</v>
      </c>
      <c r="AC15" s="31">
        <v>0</v>
      </c>
      <c r="AD15" s="17"/>
      <c r="AE15" s="14" t="s">
        <v>96</v>
      </c>
    </row>
    <row r="16" spans="1:34" ht="9" customHeight="1" x14ac:dyDescent="0.15">
      <c r="A16" s="30" t="s">
        <v>5</v>
      </c>
      <c r="B16" s="66"/>
      <c r="C16" s="11">
        <f t="shared" si="5"/>
        <v>1</v>
      </c>
      <c r="D16" s="11">
        <f t="shared" si="2"/>
        <v>9</v>
      </c>
      <c r="E16" s="33">
        <f t="shared" si="3"/>
        <v>3.1944444444444449E-2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1</v>
      </c>
      <c r="M16" s="31">
        <v>9</v>
      </c>
      <c r="N16" s="34">
        <v>3.1944444444444449E-2</v>
      </c>
      <c r="O16" s="34"/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32">
        <f t="shared" si="4"/>
        <v>2</v>
      </c>
      <c r="W16" s="31">
        <v>2</v>
      </c>
      <c r="X16" s="31">
        <v>0</v>
      </c>
      <c r="Y16" s="31">
        <v>0</v>
      </c>
      <c r="Z16" s="31">
        <v>0</v>
      </c>
      <c r="AA16" s="31">
        <v>0</v>
      </c>
      <c r="AB16" s="31">
        <v>0</v>
      </c>
      <c r="AC16" s="31">
        <v>0</v>
      </c>
      <c r="AD16" s="17"/>
      <c r="AE16" s="14" t="s">
        <v>97</v>
      </c>
    </row>
    <row r="17" spans="1:31" ht="9" customHeight="1" x14ac:dyDescent="0.15">
      <c r="A17" s="30" t="s">
        <v>89</v>
      </c>
      <c r="B17" s="66"/>
      <c r="C17" s="11">
        <f t="shared" si="5"/>
        <v>2</v>
      </c>
      <c r="D17" s="11">
        <f t="shared" si="2"/>
        <v>72</v>
      </c>
      <c r="E17" s="33">
        <f t="shared" si="3"/>
        <v>0.1111111111111111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/>
      <c r="P17" s="31">
        <v>1</v>
      </c>
      <c r="Q17" s="31">
        <v>36</v>
      </c>
      <c r="R17" s="34">
        <v>5.5555555555555552E-2</v>
      </c>
      <c r="S17" s="31">
        <v>1</v>
      </c>
      <c r="T17" s="31">
        <v>36</v>
      </c>
      <c r="U17" s="34">
        <v>5.5555555555555552E-2</v>
      </c>
      <c r="V17" s="32">
        <f t="shared" si="4"/>
        <v>9</v>
      </c>
      <c r="W17" s="31">
        <v>9</v>
      </c>
      <c r="X17" s="31">
        <v>0</v>
      </c>
      <c r="Y17" s="31">
        <v>0</v>
      </c>
      <c r="Z17" s="31">
        <v>0</v>
      </c>
      <c r="AA17" s="31">
        <v>0</v>
      </c>
      <c r="AB17" s="31">
        <v>0</v>
      </c>
      <c r="AC17" s="31">
        <v>0</v>
      </c>
      <c r="AD17" s="17"/>
      <c r="AE17" s="14" t="s">
        <v>98</v>
      </c>
    </row>
    <row r="18" spans="1:31" ht="9" customHeight="1" x14ac:dyDescent="0.15">
      <c r="A18" s="30" t="s">
        <v>6</v>
      </c>
      <c r="B18" s="66"/>
      <c r="C18" s="31">
        <f t="shared" si="5"/>
        <v>0</v>
      </c>
      <c r="D18" s="31">
        <f t="shared" si="2"/>
        <v>0</v>
      </c>
      <c r="E18" s="31">
        <f t="shared" si="3"/>
        <v>0</v>
      </c>
      <c r="F18" s="32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/>
      <c r="P18" s="31">
        <v>0</v>
      </c>
      <c r="Q18" s="31">
        <v>0</v>
      </c>
      <c r="R18" s="31">
        <v>0</v>
      </c>
      <c r="S18" s="31">
        <v>0</v>
      </c>
      <c r="T18" s="31">
        <v>0</v>
      </c>
      <c r="U18" s="31">
        <v>0</v>
      </c>
      <c r="V18" s="32">
        <f t="shared" si="4"/>
        <v>0</v>
      </c>
      <c r="W18" s="32">
        <v>0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32">
        <v>0</v>
      </c>
      <c r="AD18" s="17"/>
      <c r="AE18" s="14" t="s">
        <v>99</v>
      </c>
    </row>
    <row r="19" spans="1:31" ht="9" customHeight="1" x14ac:dyDescent="0.15">
      <c r="A19" s="30" t="s">
        <v>7</v>
      </c>
      <c r="B19" s="66"/>
      <c r="C19" s="31">
        <f t="shared" si="5"/>
        <v>0</v>
      </c>
      <c r="D19" s="31">
        <f t="shared" si="2"/>
        <v>0</v>
      </c>
      <c r="E19" s="31">
        <f t="shared" si="3"/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/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2">
        <f t="shared" si="4"/>
        <v>0</v>
      </c>
      <c r="W19" s="31">
        <v>0</v>
      </c>
      <c r="X19" s="31">
        <v>0</v>
      </c>
      <c r="Y19" s="31">
        <v>0</v>
      </c>
      <c r="Z19" s="31">
        <v>0</v>
      </c>
      <c r="AA19" s="31">
        <v>0</v>
      </c>
      <c r="AB19" s="31">
        <v>0</v>
      </c>
      <c r="AC19" s="31">
        <v>0</v>
      </c>
      <c r="AD19" s="17"/>
      <c r="AE19" s="14" t="s">
        <v>100</v>
      </c>
    </row>
    <row r="20" spans="1:31" ht="9" customHeight="1" x14ac:dyDescent="0.15">
      <c r="A20" s="30" t="s">
        <v>8</v>
      </c>
      <c r="B20" s="66"/>
      <c r="C20" s="31">
        <f t="shared" si="5"/>
        <v>0</v>
      </c>
      <c r="D20" s="31">
        <f t="shared" si="2"/>
        <v>0</v>
      </c>
      <c r="E20" s="31">
        <f t="shared" si="3"/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/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2">
        <f t="shared" si="4"/>
        <v>0</v>
      </c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  <c r="AC20" s="31">
        <v>0</v>
      </c>
      <c r="AD20" s="17"/>
      <c r="AE20" s="14" t="s">
        <v>101</v>
      </c>
    </row>
    <row r="21" spans="1:31" ht="9" customHeight="1" x14ac:dyDescent="0.15">
      <c r="A21" s="30" t="s">
        <v>9</v>
      </c>
      <c r="B21" s="66"/>
      <c r="C21" s="11">
        <f t="shared" si="5"/>
        <v>1</v>
      </c>
      <c r="D21" s="11">
        <f t="shared" si="2"/>
        <v>10</v>
      </c>
      <c r="E21" s="33">
        <f t="shared" si="3"/>
        <v>1.6666666666666666E-2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/>
      <c r="P21" s="31">
        <v>0</v>
      </c>
      <c r="Q21" s="31">
        <v>0</v>
      </c>
      <c r="R21" s="31">
        <v>0</v>
      </c>
      <c r="S21" s="31">
        <v>1</v>
      </c>
      <c r="T21" s="31">
        <v>10</v>
      </c>
      <c r="U21" s="34">
        <v>1.6666666666666666E-2</v>
      </c>
      <c r="V21" s="32">
        <f t="shared" si="4"/>
        <v>2</v>
      </c>
      <c r="W21" s="31">
        <v>2</v>
      </c>
      <c r="X21" s="31">
        <v>0</v>
      </c>
      <c r="Y21" s="31">
        <v>0</v>
      </c>
      <c r="Z21" s="31">
        <v>0</v>
      </c>
      <c r="AA21" s="31">
        <v>0</v>
      </c>
      <c r="AB21" s="31">
        <v>0</v>
      </c>
      <c r="AC21" s="31">
        <v>0</v>
      </c>
      <c r="AD21" s="17"/>
      <c r="AE21" s="14" t="s">
        <v>102</v>
      </c>
    </row>
    <row r="22" spans="1:31" ht="9" customHeight="1" x14ac:dyDescent="0.15">
      <c r="A22" s="30" t="s">
        <v>10</v>
      </c>
      <c r="B22" s="66"/>
      <c r="C22" s="31">
        <f t="shared" si="5"/>
        <v>0</v>
      </c>
      <c r="D22" s="31">
        <f t="shared" si="2"/>
        <v>0</v>
      </c>
      <c r="E22" s="31">
        <f t="shared" si="3"/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/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2">
        <f t="shared" si="4"/>
        <v>0</v>
      </c>
      <c r="W22" s="31">
        <v>0</v>
      </c>
      <c r="X22" s="31">
        <v>0</v>
      </c>
      <c r="Y22" s="31">
        <v>0</v>
      </c>
      <c r="Z22" s="31">
        <v>0</v>
      </c>
      <c r="AA22" s="31">
        <v>0</v>
      </c>
      <c r="AB22" s="31">
        <v>0</v>
      </c>
      <c r="AC22" s="31">
        <v>0</v>
      </c>
      <c r="AD22" s="17"/>
      <c r="AE22" s="14" t="s">
        <v>103</v>
      </c>
    </row>
    <row r="23" spans="1:31" ht="9" customHeight="1" x14ac:dyDescent="0.15">
      <c r="A23" s="30" t="s">
        <v>11</v>
      </c>
      <c r="B23" s="66"/>
      <c r="C23" s="31">
        <f t="shared" si="5"/>
        <v>0</v>
      </c>
      <c r="D23" s="31">
        <f t="shared" si="2"/>
        <v>0</v>
      </c>
      <c r="E23" s="31">
        <f t="shared" si="3"/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/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2">
        <f t="shared" si="4"/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0</v>
      </c>
      <c r="AC23" s="31">
        <v>0</v>
      </c>
      <c r="AD23" s="17"/>
      <c r="AE23" s="14" t="s">
        <v>104</v>
      </c>
    </row>
    <row r="24" spans="1:31" ht="9" customHeight="1" x14ac:dyDescent="0.15">
      <c r="A24" s="30" t="s">
        <v>12</v>
      </c>
      <c r="B24" s="66"/>
      <c r="C24" s="11">
        <f t="shared" si="5"/>
        <v>1</v>
      </c>
      <c r="D24" s="11">
        <f t="shared" si="2"/>
        <v>10</v>
      </c>
      <c r="E24" s="33">
        <f t="shared" si="3"/>
        <v>7.4999999999999997E-2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/>
      <c r="P24" s="31">
        <v>1</v>
      </c>
      <c r="Q24" s="31">
        <v>10</v>
      </c>
      <c r="R24" s="34">
        <v>7.4999999999999997E-2</v>
      </c>
      <c r="S24" s="31">
        <v>0</v>
      </c>
      <c r="T24" s="31">
        <v>0</v>
      </c>
      <c r="U24" s="31">
        <v>0</v>
      </c>
      <c r="V24" s="32">
        <f t="shared" si="4"/>
        <v>2</v>
      </c>
      <c r="W24" s="31">
        <v>2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1">
        <v>0</v>
      </c>
      <c r="AD24" s="17"/>
      <c r="AE24" s="14" t="s">
        <v>103</v>
      </c>
    </row>
    <row r="25" spans="1:31" ht="9" customHeight="1" x14ac:dyDescent="0.15">
      <c r="A25" s="30" t="s">
        <v>13</v>
      </c>
      <c r="B25" s="66"/>
      <c r="C25" s="31">
        <f t="shared" si="5"/>
        <v>0</v>
      </c>
      <c r="D25" s="31">
        <f t="shared" si="2"/>
        <v>0</v>
      </c>
      <c r="E25" s="31">
        <f t="shared" si="3"/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/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2">
        <f t="shared" si="4"/>
        <v>3</v>
      </c>
      <c r="W25" s="31">
        <v>3</v>
      </c>
      <c r="X25" s="31">
        <v>0</v>
      </c>
      <c r="Y25" s="31">
        <v>0</v>
      </c>
      <c r="Z25" s="31">
        <v>0</v>
      </c>
      <c r="AA25" s="31">
        <v>0</v>
      </c>
      <c r="AB25" s="31">
        <v>0</v>
      </c>
      <c r="AC25" s="31">
        <v>0</v>
      </c>
      <c r="AD25" s="17"/>
      <c r="AE25" s="14" t="s">
        <v>105</v>
      </c>
    </row>
    <row r="26" spans="1:31" ht="9" customHeight="1" x14ac:dyDescent="0.15">
      <c r="A26" s="30" t="s">
        <v>14</v>
      </c>
      <c r="B26" s="66"/>
      <c r="C26" s="31">
        <f t="shared" si="5"/>
        <v>0</v>
      </c>
      <c r="D26" s="31">
        <f t="shared" si="2"/>
        <v>0</v>
      </c>
      <c r="E26" s="31">
        <f t="shared" si="3"/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/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2">
        <f t="shared" si="4"/>
        <v>0</v>
      </c>
      <c r="W26" s="31">
        <v>0</v>
      </c>
      <c r="X26" s="31">
        <v>0</v>
      </c>
      <c r="Y26" s="31">
        <v>0</v>
      </c>
      <c r="Z26" s="31">
        <v>0</v>
      </c>
      <c r="AA26" s="31">
        <v>0</v>
      </c>
      <c r="AB26" s="31">
        <v>0</v>
      </c>
      <c r="AC26" s="31">
        <v>0</v>
      </c>
      <c r="AD26" s="17"/>
      <c r="AE26" s="14" t="s">
        <v>106</v>
      </c>
    </row>
    <row r="27" spans="1:31" ht="9" customHeight="1" x14ac:dyDescent="0.15">
      <c r="A27" s="30" t="s">
        <v>15</v>
      </c>
      <c r="B27" s="66"/>
      <c r="C27" s="11">
        <f t="shared" si="5"/>
        <v>2</v>
      </c>
      <c r="D27" s="11">
        <f t="shared" si="2"/>
        <v>66</v>
      </c>
      <c r="E27" s="33">
        <f t="shared" si="3"/>
        <v>0.2722222222222222</v>
      </c>
      <c r="F27" s="31">
        <v>0</v>
      </c>
      <c r="G27" s="31">
        <v>0</v>
      </c>
      <c r="H27" s="31">
        <v>0</v>
      </c>
      <c r="I27" s="31">
        <v>1</v>
      </c>
      <c r="J27" s="31">
        <v>33</v>
      </c>
      <c r="K27" s="34">
        <v>0.1361111111111111</v>
      </c>
      <c r="L27" s="31">
        <v>0</v>
      </c>
      <c r="M27" s="31">
        <v>0</v>
      </c>
      <c r="N27" s="31">
        <v>0</v>
      </c>
      <c r="O27" s="31"/>
      <c r="P27" s="31">
        <v>0</v>
      </c>
      <c r="Q27" s="31">
        <v>0</v>
      </c>
      <c r="R27" s="31">
        <v>0</v>
      </c>
      <c r="S27" s="31">
        <v>1</v>
      </c>
      <c r="T27" s="31">
        <v>33</v>
      </c>
      <c r="U27" s="34">
        <v>0.1361111111111111</v>
      </c>
      <c r="V27" s="32">
        <f t="shared" si="4"/>
        <v>8</v>
      </c>
      <c r="W27" s="31">
        <v>8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17"/>
      <c r="AE27" s="14" t="s">
        <v>107</v>
      </c>
    </row>
    <row r="28" spans="1:31" ht="9" customHeight="1" x14ac:dyDescent="0.15">
      <c r="A28" s="30" t="s">
        <v>16</v>
      </c>
      <c r="B28" s="66"/>
      <c r="C28" s="11">
        <f t="shared" si="5"/>
        <v>3</v>
      </c>
      <c r="D28" s="11">
        <f t="shared" si="2"/>
        <v>12</v>
      </c>
      <c r="E28" s="33">
        <f t="shared" si="3"/>
        <v>6.8750000000000006E-2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1</v>
      </c>
      <c r="M28" s="31">
        <v>4</v>
      </c>
      <c r="N28" s="34">
        <v>2.2916666666666669E-2</v>
      </c>
      <c r="O28" s="34"/>
      <c r="P28" s="31">
        <v>0</v>
      </c>
      <c r="Q28" s="31">
        <v>0</v>
      </c>
      <c r="R28" s="31">
        <v>0</v>
      </c>
      <c r="S28" s="31">
        <v>2</v>
      </c>
      <c r="T28" s="31">
        <v>8</v>
      </c>
      <c r="U28" s="34">
        <v>4.5833333333333337E-2</v>
      </c>
      <c r="V28" s="32">
        <f t="shared" si="4"/>
        <v>1</v>
      </c>
      <c r="W28" s="31">
        <v>1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  <c r="AD28" s="17"/>
      <c r="AE28" s="14" t="s">
        <v>108</v>
      </c>
    </row>
    <row r="29" spans="1:31" ht="9" customHeight="1" x14ac:dyDescent="0.15">
      <c r="A29" s="30" t="s">
        <v>17</v>
      </c>
      <c r="B29" s="66"/>
      <c r="C29" s="11">
        <f t="shared" si="5"/>
        <v>7</v>
      </c>
      <c r="D29" s="11">
        <f t="shared" si="2"/>
        <v>38</v>
      </c>
      <c r="E29" s="33">
        <f t="shared" si="3"/>
        <v>0.35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4</v>
      </c>
      <c r="M29" s="31">
        <v>26</v>
      </c>
      <c r="N29" s="34">
        <v>0.22430555555555556</v>
      </c>
      <c r="O29" s="34"/>
      <c r="P29" s="31">
        <v>0</v>
      </c>
      <c r="Q29" s="31">
        <v>0</v>
      </c>
      <c r="R29" s="31">
        <v>0</v>
      </c>
      <c r="S29" s="31">
        <v>3</v>
      </c>
      <c r="T29" s="31">
        <v>12</v>
      </c>
      <c r="U29" s="34">
        <v>0.12569444444444444</v>
      </c>
      <c r="V29" s="32">
        <f t="shared" si="4"/>
        <v>11</v>
      </c>
      <c r="W29" s="31">
        <v>11</v>
      </c>
      <c r="X29" s="31">
        <v>0</v>
      </c>
      <c r="Y29" s="31">
        <v>0</v>
      </c>
      <c r="Z29" s="31">
        <v>0</v>
      </c>
      <c r="AA29" s="31">
        <v>0</v>
      </c>
      <c r="AB29" s="31">
        <v>0</v>
      </c>
      <c r="AC29" s="31">
        <v>0</v>
      </c>
      <c r="AD29" s="17"/>
      <c r="AE29" s="14" t="s">
        <v>109</v>
      </c>
    </row>
    <row r="30" spans="1:31" ht="9" customHeight="1" x14ac:dyDescent="0.15">
      <c r="A30" s="30" t="s">
        <v>18</v>
      </c>
      <c r="B30" s="66"/>
      <c r="C30" s="31">
        <f t="shared" si="5"/>
        <v>0</v>
      </c>
      <c r="D30" s="31">
        <f t="shared" si="2"/>
        <v>0</v>
      </c>
      <c r="E30" s="31">
        <f t="shared" si="3"/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/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2">
        <f t="shared" si="4"/>
        <v>0</v>
      </c>
      <c r="W30" s="31">
        <v>0</v>
      </c>
      <c r="X30" s="31">
        <v>0</v>
      </c>
      <c r="Y30" s="31">
        <v>0</v>
      </c>
      <c r="Z30" s="31">
        <v>0</v>
      </c>
      <c r="AA30" s="31">
        <v>0</v>
      </c>
      <c r="AB30" s="31">
        <v>0</v>
      </c>
      <c r="AC30" s="31">
        <v>0</v>
      </c>
      <c r="AD30" s="17"/>
      <c r="AE30" s="14" t="s">
        <v>110</v>
      </c>
    </row>
    <row r="31" spans="1:31" ht="9" customHeight="1" x14ac:dyDescent="0.15">
      <c r="A31" s="30" t="s">
        <v>19</v>
      </c>
      <c r="B31" s="66"/>
      <c r="C31" s="11">
        <f t="shared" si="5"/>
        <v>1</v>
      </c>
      <c r="D31" s="11">
        <f t="shared" si="2"/>
        <v>9</v>
      </c>
      <c r="E31" s="33">
        <f t="shared" si="3"/>
        <v>4.9305555555555554E-2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1</v>
      </c>
      <c r="M31" s="31">
        <v>9</v>
      </c>
      <c r="N31" s="34">
        <v>4.9305555555555554E-2</v>
      </c>
      <c r="O31" s="34"/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2">
        <f t="shared" si="4"/>
        <v>2</v>
      </c>
      <c r="W31" s="31">
        <v>2</v>
      </c>
      <c r="X31" s="31">
        <v>0</v>
      </c>
      <c r="Y31" s="31">
        <v>0</v>
      </c>
      <c r="Z31" s="31">
        <v>0</v>
      </c>
      <c r="AA31" s="31">
        <v>0</v>
      </c>
      <c r="AB31" s="31">
        <v>0</v>
      </c>
      <c r="AC31" s="31">
        <v>0</v>
      </c>
      <c r="AD31" s="17"/>
      <c r="AE31" s="14" t="s">
        <v>111</v>
      </c>
    </row>
    <row r="32" spans="1:31" ht="9" customHeight="1" x14ac:dyDescent="0.15">
      <c r="A32" s="30" t="s">
        <v>20</v>
      </c>
      <c r="B32" s="66"/>
      <c r="C32" s="11">
        <f t="shared" si="5"/>
        <v>2</v>
      </c>
      <c r="D32" s="11">
        <f t="shared" si="2"/>
        <v>18</v>
      </c>
      <c r="E32" s="33">
        <f t="shared" si="3"/>
        <v>8.8888888888888892E-2</v>
      </c>
      <c r="F32" s="32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1</v>
      </c>
      <c r="M32" s="31">
        <v>9</v>
      </c>
      <c r="N32" s="34">
        <v>4.4444444444444446E-2</v>
      </c>
      <c r="O32" s="34"/>
      <c r="P32" s="31">
        <v>0</v>
      </c>
      <c r="Q32" s="31">
        <v>0</v>
      </c>
      <c r="R32" s="31">
        <v>0</v>
      </c>
      <c r="S32" s="31">
        <v>1</v>
      </c>
      <c r="T32" s="31">
        <v>9</v>
      </c>
      <c r="U32" s="34">
        <v>4.4444444444444446E-2</v>
      </c>
      <c r="V32" s="32">
        <f t="shared" si="4"/>
        <v>4</v>
      </c>
      <c r="W32" s="32">
        <v>4</v>
      </c>
      <c r="X32" s="32">
        <v>0</v>
      </c>
      <c r="Y32" s="32">
        <v>0</v>
      </c>
      <c r="Z32" s="32">
        <v>0</v>
      </c>
      <c r="AA32" s="32">
        <v>0</v>
      </c>
      <c r="AB32" s="32">
        <v>0</v>
      </c>
      <c r="AC32" s="32">
        <v>0</v>
      </c>
      <c r="AD32" s="17"/>
      <c r="AE32" s="14" t="s">
        <v>112</v>
      </c>
    </row>
    <row r="33" spans="1:31" ht="9" customHeight="1" x14ac:dyDescent="0.15">
      <c r="A33" s="30" t="s">
        <v>21</v>
      </c>
      <c r="B33" s="66"/>
      <c r="C33" s="31">
        <f t="shared" si="5"/>
        <v>0</v>
      </c>
      <c r="D33" s="31">
        <f t="shared" si="2"/>
        <v>0</v>
      </c>
      <c r="E33" s="31">
        <f t="shared" si="3"/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/>
      <c r="P33" s="31">
        <v>0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32">
        <f t="shared" si="4"/>
        <v>0</v>
      </c>
      <c r="W33" s="31">
        <v>0</v>
      </c>
      <c r="X33" s="31">
        <v>0</v>
      </c>
      <c r="Y33" s="31">
        <v>0</v>
      </c>
      <c r="Z33" s="31">
        <v>0</v>
      </c>
      <c r="AA33" s="31">
        <v>0</v>
      </c>
      <c r="AB33" s="31">
        <v>0</v>
      </c>
      <c r="AC33" s="31">
        <v>0</v>
      </c>
      <c r="AD33" s="17"/>
      <c r="AE33" s="14" t="s">
        <v>113</v>
      </c>
    </row>
    <row r="34" spans="1:31" ht="9" customHeight="1" x14ac:dyDescent="0.15">
      <c r="A34" s="30" t="s">
        <v>22</v>
      </c>
      <c r="B34" s="66"/>
      <c r="C34" s="11">
        <f t="shared" si="5"/>
        <v>2</v>
      </c>
      <c r="D34" s="11">
        <f t="shared" si="2"/>
        <v>23</v>
      </c>
      <c r="E34" s="33">
        <f t="shared" si="3"/>
        <v>9.2361111111111116E-2</v>
      </c>
      <c r="F34" s="32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2</v>
      </c>
      <c r="M34" s="31">
        <v>23</v>
      </c>
      <c r="N34" s="34">
        <v>9.2361111111111116E-2</v>
      </c>
      <c r="O34" s="34"/>
      <c r="P34" s="31">
        <v>0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32">
        <f t="shared" si="4"/>
        <v>5</v>
      </c>
      <c r="W34" s="32">
        <v>5</v>
      </c>
      <c r="X34" s="32">
        <v>0</v>
      </c>
      <c r="Y34" s="32">
        <v>0</v>
      </c>
      <c r="Z34" s="32">
        <v>0</v>
      </c>
      <c r="AA34" s="32">
        <v>0</v>
      </c>
      <c r="AB34" s="32">
        <v>0</v>
      </c>
      <c r="AC34" s="32">
        <v>0</v>
      </c>
      <c r="AD34" s="17"/>
      <c r="AE34" s="14" t="s">
        <v>114</v>
      </c>
    </row>
    <row r="35" spans="1:31" ht="9" customHeight="1" x14ac:dyDescent="0.15">
      <c r="A35" s="30" t="s">
        <v>23</v>
      </c>
      <c r="B35" s="66"/>
      <c r="C35" s="11">
        <f t="shared" si="5"/>
        <v>3</v>
      </c>
      <c r="D35" s="11">
        <f t="shared" si="2"/>
        <v>30</v>
      </c>
      <c r="E35" s="33">
        <f t="shared" si="3"/>
        <v>0.19166666666666668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/>
      <c r="P35" s="31">
        <v>1</v>
      </c>
      <c r="Q35" s="31">
        <v>10</v>
      </c>
      <c r="R35" s="34">
        <v>6.3888888888888884E-2</v>
      </c>
      <c r="S35" s="31">
        <v>2</v>
      </c>
      <c r="T35" s="31">
        <v>20</v>
      </c>
      <c r="U35" s="34">
        <v>0.1277777777777778</v>
      </c>
      <c r="V35" s="32">
        <f t="shared" si="4"/>
        <v>2</v>
      </c>
      <c r="W35" s="31">
        <v>2</v>
      </c>
      <c r="X35" s="31">
        <v>0</v>
      </c>
      <c r="Y35" s="31">
        <v>0</v>
      </c>
      <c r="Z35" s="31">
        <v>0</v>
      </c>
      <c r="AA35" s="31">
        <v>0</v>
      </c>
      <c r="AB35" s="31">
        <v>0</v>
      </c>
      <c r="AC35" s="31">
        <v>0</v>
      </c>
      <c r="AD35" s="17"/>
      <c r="AE35" s="14" t="s">
        <v>115</v>
      </c>
    </row>
    <row r="36" spans="1:31" ht="9" customHeight="1" x14ac:dyDescent="0.15">
      <c r="A36" s="30" t="s">
        <v>24</v>
      </c>
      <c r="B36" s="66"/>
      <c r="C36" s="31">
        <f t="shared" si="5"/>
        <v>0</v>
      </c>
      <c r="D36" s="31">
        <f t="shared" si="2"/>
        <v>0</v>
      </c>
      <c r="E36" s="31">
        <f t="shared" si="3"/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/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32">
        <f t="shared" si="4"/>
        <v>0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31">
        <v>0</v>
      </c>
      <c r="AC36" s="31">
        <v>0</v>
      </c>
      <c r="AD36" s="17"/>
      <c r="AE36" s="14" t="s">
        <v>116</v>
      </c>
    </row>
    <row r="37" spans="1:31" ht="9" customHeight="1" x14ac:dyDescent="0.15">
      <c r="A37" s="30" t="s">
        <v>25</v>
      </c>
      <c r="B37" s="66"/>
      <c r="C37" s="31">
        <f t="shared" si="5"/>
        <v>0</v>
      </c>
      <c r="D37" s="31">
        <f t="shared" si="2"/>
        <v>0</v>
      </c>
      <c r="E37" s="31">
        <f t="shared" si="3"/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/>
      <c r="P37" s="31">
        <v>0</v>
      </c>
      <c r="Q37" s="31">
        <v>0</v>
      </c>
      <c r="R37" s="31">
        <v>0</v>
      </c>
      <c r="S37" s="31">
        <v>0</v>
      </c>
      <c r="T37" s="31">
        <v>0</v>
      </c>
      <c r="U37" s="31">
        <v>0</v>
      </c>
      <c r="V37" s="32">
        <f t="shared" si="4"/>
        <v>0</v>
      </c>
      <c r="W37" s="31">
        <v>0</v>
      </c>
      <c r="X37" s="31">
        <v>0</v>
      </c>
      <c r="Y37" s="31">
        <v>0</v>
      </c>
      <c r="Z37" s="31">
        <v>0</v>
      </c>
      <c r="AA37" s="31">
        <v>0</v>
      </c>
      <c r="AB37" s="31">
        <v>0</v>
      </c>
      <c r="AC37" s="31">
        <v>0</v>
      </c>
      <c r="AD37" s="17"/>
      <c r="AE37" s="14" t="s">
        <v>117</v>
      </c>
    </row>
    <row r="38" spans="1:31" ht="9" customHeight="1" x14ac:dyDescent="0.15">
      <c r="A38" s="30" t="s">
        <v>26</v>
      </c>
      <c r="B38" s="66"/>
      <c r="C38" s="31">
        <f t="shared" si="5"/>
        <v>0</v>
      </c>
      <c r="D38" s="31">
        <f t="shared" si="2"/>
        <v>0</v>
      </c>
      <c r="E38" s="31">
        <f t="shared" si="3"/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/>
      <c r="P38" s="31">
        <v>0</v>
      </c>
      <c r="Q38" s="31">
        <v>0</v>
      </c>
      <c r="R38" s="31">
        <v>0</v>
      </c>
      <c r="S38" s="31">
        <v>0</v>
      </c>
      <c r="T38" s="31">
        <v>0</v>
      </c>
      <c r="U38" s="31">
        <v>0</v>
      </c>
      <c r="V38" s="32">
        <f t="shared" si="4"/>
        <v>2</v>
      </c>
      <c r="W38" s="31">
        <v>2</v>
      </c>
      <c r="X38" s="31">
        <v>0</v>
      </c>
      <c r="Y38" s="31">
        <v>0</v>
      </c>
      <c r="Z38" s="31">
        <v>0</v>
      </c>
      <c r="AA38" s="31">
        <v>0</v>
      </c>
      <c r="AB38" s="31">
        <v>0</v>
      </c>
      <c r="AC38" s="31">
        <v>0</v>
      </c>
      <c r="AD38" s="17"/>
      <c r="AE38" s="14" t="s">
        <v>118</v>
      </c>
    </row>
    <row r="39" spans="1:31" ht="9" customHeight="1" x14ac:dyDescent="0.15">
      <c r="A39" s="30" t="s">
        <v>27</v>
      </c>
      <c r="B39" s="66"/>
      <c r="C39" s="31">
        <f t="shared" si="5"/>
        <v>0</v>
      </c>
      <c r="D39" s="31">
        <f t="shared" si="2"/>
        <v>0</v>
      </c>
      <c r="E39" s="31">
        <f t="shared" si="3"/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/>
      <c r="P39" s="31">
        <v>0</v>
      </c>
      <c r="Q39" s="31">
        <v>0</v>
      </c>
      <c r="R39" s="31">
        <v>0</v>
      </c>
      <c r="S39" s="31">
        <v>0</v>
      </c>
      <c r="T39" s="31">
        <v>0</v>
      </c>
      <c r="U39" s="31">
        <v>0</v>
      </c>
      <c r="V39" s="32">
        <f t="shared" si="4"/>
        <v>0</v>
      </c>
      <c r="W39" s="31">
        <v>0</v>
      </c>
      <c r="X39" s="31">
        <v>0</v>
      </c>
      <c r="Y39" s="31">
        <v>0</v>
      </c>
      <c r="Z39" s="31">
        <v>0</v>
      </c>
      <c r="AA39" s="31">
        <v>0</v>
      </c>
      <c r="AB39" s="31">
        <v>0</v>
      </c>
      <c r="AC39" s="31">
        <v>0</v>
      </c>
      <c r="AD39" s="17"/>
      <c r="AE39" s="14" t="s">
        <v>119</v>
      </c>
    </row>
    <row r="40" spans="1:31" ht="9" customHeight="1" x14ac:dyDescent="0.15">
      <c r="A40" s="30" t="s">
        <v>28</v>
      </c>
      <c r="B40" s="66"/>
      <c r="C40" s="31">
        <f t="shared" si="5"/>
        <v>0</v>
      </c>
      <c r="D40" s="31">
        <f t="shared" si="2"/>
        <v>0</v>
      </c>
      <c r="E40" s="31">
        <f t="shared" si="3"/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/>
      <c r="P40" s="31">
        <v>0</v>
      </c>
      <c r="Q40" s="31">
        <v>0</v>
      </c>
      <c r="R40" s="31">
        <v>0</v>
      </c>
      <c r="S40" s="31">
        <v>0</v>
      </c>
      <c r="T40" s="31">
        <v>0</v>
      </c>
      <c r="U40" s="31">
        <v>0</v>
      </c>
      <c r="V40" s="32">
        <f t="shared" si="4"/>
        <v>0</v>
      </c>
      <c r="W40" s="31">
        <v>0</v>
      </c>
      <c r="X40" s="31">
        <v>0</v>
      </c>
      <c r="Y40" s="31">
        <v>0</v>
      </c>
      <c r="Z40" s="31">
        <v>0</v>
      </c>
      <c r="AA40" s="31">
        <v>0</v>
      </c>
      <c r="AB40" s="31">
        <v>0</v>
      </c>
      <c r="AC40" s="31">
        <v>0</v>
      </c>
      <c r="AD40" s="17"/>
      <c r="AE40" s="14" t="s">
        <v>120</v>
      </c>
    </row>
    <row r="41" spans="1:31" ht="9" customHeight="1" x14ac:dyDescent="0.15">
      <c r="A41" s="30" t="s">
        <v>29</v>
      </c>
      <c r="B41" s="66"/>
      <c r="C41" s="31">
        <f t="shared" si="5"/>
        <v>0</v>
      </c>
      <c r="D41" s="31">
        <f t="shared" si="2"/>
        <v>0</v>
      </c>
      <c r="E41" s="31">
        <f t="shared" si="3"/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/>
      <c r="P41" s="31">
        <v>0</v>
      </c>
      <c r="Q41" s="31">
        <v>0</v>
      </c>
      <c r="R41" s="31">
        <v>0</v>
      </c>
      <c r="S41" s="31">
        <v>0</v>
      </c>
      <c r="T41" s="31">
        <v>0</v>
      </c>
      <c r="U41" s="31">
        <v>0</v>
      </c>
      <c r="V41" s="32">
        <f t="shared" si="4"/>
        <v>0</v>
      </c>
      <c r="W41" s="31">
        <v>0</v>
      </c>
      <c r="X41" s="31">
        <v>0</v>
      </c>
      <c r="Y41" s="31">
        <v>0</v>
      </c>
      <c r="Z41" s="31">
        <v>0</v>
      </c>
      <c r="AA41" s="31">
        <v>0</v>
      </c>
      <c r="AB41" s="31">
        <v>0</v>
      </c>
      <c r="AC41" s="31">
        <v>0</v>
      </c>
      <c r="AD41" s="17"/>
      <c r="AE41" s="14" t="s">
        <v>121</v>
      </c>
    </row>
    <row r="42" spans="1:31" ht="9" customHeight="1" x14ac:dyDescent="0.15">
      <c r="A42" s="30" t="s">
        <v>30</v>
      </c>
      <c r="B42" s="66"/>
      <c r="C42" s="31">
        <f t="shared" si="5"/>
        <v>0</v>
      </c>
      <c r="D42" s="31">
        <f t="shared" si="2"/>
        <v>0</v>
      </c>
      <c r="E42" s="31">
        <f t="shared" si="3"/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/>
      <c r="P42" s="31">
        <v>0</v>
      </c>
      <c r="Q42" s="31">
        <v>0</v>
      </c>
      <c r="R42" s="31">
        <v>0</v>
      </c>
      <c r="S42" s="31">
        <v>0</v>
      </c>
      <c r="T42" s="31">
        <v>0</v>
      </c>
      <c r="U42" s="31">
        <v>0</v>
      </c>
      <c r="V42" s="32">
        <f t="shared" si="4"/>
        <v>0</v>
      </c>
      <c r="W42" s="31">
        <v>0</v>
      </c>
      <c r="X42" s="31">
        <v>0</v>
      </c>
      <c r="Y42" s="31">
        <v>0</v>
      </c>
      <c r="Z42" s="31">
        <v>0</v>
      </c>
      <c r="AA42" s="31">
        <v>0</v>
      </c>
      <c r="AB42" s="31">
        <v>0</v>
      </c>
      <c r="AC42" s="31">
        <v>0</v>
      </c>
      <c r="AD42" s="17"/>
      <c r="AE42" s="14" t="s">
        <v>122</v>
      </c>
    </row>
    <row r="43" spans="1:31" ht="9" customHeight="1" x14ac:dyDescent="0.15">
      <c r="A43" s="30" t="s">
        <v>31</v>
      </c>
      <c r="B43" s="66"/>
      <c r="C43" s="31">
        <f t="shared" ref="C43:C68" si="6">(SUM(F43,I43,L43,P43,S43))+0</f>
        <v>0</v>
      </c>
      <c r="D43" s="31">
        <f t="shared" si="2"/>
        <v>0</v>
      </c>
      <c r="E43" s="31">
        <f t="shared" si="3"/>
        <v>0</v>
      </c>
      <c r="F43" s="32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/>
      <c r="P43" s="31">
        <v>0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32">
        <f t="shared" si="4"/>
        <v>0</v>
      </c>
      <c r="W43" s="32">
        <v>0</v>
      </c>
      <c r="X43" s="32">
        <v>0</v>
      </c>
      <c r="Y43" s="32">
        <v>0</v>
      </c>
      <c r="Z43" s="32">
        <v>0</v>
      </c>
      <c r="AA43" s="32">
        <v>0</v>
      </c>
      <c r="AB43" s="32">
        <v>0</v>
      </c>
      <c r="AC43" s="32">
        <v>0</v>
      </c>
      <c r="AD43" s="17"/>
      <c r="AE43" s="14" t="s">
        <v>123</v>
      </c>
    </row>
    <row r="44" spans="1:31" ht="9" customHeight="1" x14ac:dyDescent="0.15">
      <c r="A44" s="30" t="s">
        <v>32</v>
      </c>
      <c r="B44" s="66"/>
      <c r="C44" s="31">
        <f t="shared" si="6"/>
        <v>0</v>
      </c>
      <c r="D44" s="31">
        <f t="shared" si="2"/>
        <v>0</v>
      </c>
      <c r="E44" s="31">
        <f t="shared" si="3"/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1">
        <v>0</v>
      </c>
      <c r="O44" s="31"/>
      <c r="P44" s="31">
        <v>0</v>
      </c>
      <c r="Q44" s="31">
        <v>0</v>
      </c>
      <c r="R44" s="31">
        <v>0</v>
      </c>
      <c r="S44" s="31">
        <v>0</v>
      </c>
      <c r="T44" s="31">
        <v>0</v>
      </c>
      <c r="U44" s="31">
        <v>0</v>
      </c>
      <c r="V44" s="32">
        <f t="shared" si="4"/>
        <v>0</v>
      </c>
      <c r="W44" s="31">
        <v>0</v>
      </c>
      <c r="X44" s="31">
        <v>0</v>
      </c>
      <c r="Y44" s="31">
        <v>0</v>
      </c>
      <c r="Z44" s="31">
        <v>0</v>
      </c>
      <c r="AA44" s="31">
        <v>0</v>
      </c>
      <c r="AB44" s="31">
        <v>0</v>
      </c>
      <c r="AC44" s="31">
        <v>0</v>
      </c>
      <c r="AD44" s="17"/>
      <c r="AE44" s="14" t="s">
        <v>124</v>
      </c>
    </row>
    <row r="45" spans="1:31" ht="9" customHeight="1" x14ac:dyDescent="0.15">
      <c r="A45" s="30" t="s">
        <v>33</v>
      </c>
      <c r="B45" s="66"/>
      <c r="C45" s="11">
        <f t="shared" si="6"/>
        <v>3</v>
      </c>
      <c r="D45" s="11">
        <f t="shared" si="2"/>
        <v>96</v>
      </c>
      <c r="E45" s="33">
        <f t="shared" si="3"/>
        <v>0.52083333333333337</v>
      </c>
      <c r="F45" s="31">
        <v>1</v>
      </c>
      <c r="G45" s="31">
        <v>32</v>
      </c>
      <c r="H45" s="34">
        <v>0.17361111111111113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/>
      <c r="P45" s="31">
        <v>1</v>
      </c>
      <c r="Q45" s="31">
        <v>32</v>
      </c>
      <c r="R45" s="34">
        <v>0.17361111111111113</v>
      </c>
      <c r="S45" s="31">
        <v>1</v>
      </c>
      <c r="T45" s="31">
        <v>32</v>
      </c>
      <c r="U45" s="34">
        <v>0.17361111111111113</v>
      </c>
      <c r="V45" s="32">
        <f t="shared" si="4"/>
        <v>9</v>
      </c>
      <c r="W45" s="31">
        <v>9</v>
      </c>
      <c r="X45" s="31">
        <v>0</v>
      </c>
      <c r="Y45" s="31">
        <v>0</v>
      </c>
      <c r="Z45" s="31">
        <v>0</v>
      </c>
      <c r="AA45" s="31">
        <v>0</v>
      </c>
      <c r="AB45" s="31">
        <v>0</v>
      </c>
      <c r="AC45" s="31">
        <v>0</v>
      </c>
      <c r="AD45" s="17"/>
      <c r="AE45" s="14" t="s">
        <v>100</v>
      </c>
    </row>
    <row r="46" spans="1:31" ht="9" customHeight="1" x14ac:dyDescent="0.15">
      <c r="A46" s="30" t="s">
        <v>34</v>
      </c>
      <c r="B46" s="66"/>
      <c r="C46" s="31">
        <f t="shared" si="6"/>
        <v>0</v>
      </c>
      <c r="D46" s="31">
        <f t="shared" si="2"/>
        <v>0</v>
      </c>
      <c r="E46" s="31">
        <f t="shared" si="3"/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v>0</v>
      </c>
      <c r="N46" s="31">
        <v>0</v>
      </c>
      <c r="O46" s="31"/>
      <c r="P46" s="31">
        <v>0</v>
      </c>
      <c r="Q46" s="31">
        <v>0</v>
      </c>
      <c r="R46" s="31">
        <v>0</v>
      </c>
      <c r="S46" s="31">
        <v>0</v>
      </c>
      <c r="T46" s="31">
        <v>0</v>
      </c>
      <c r="U46" s="31">
        <v>0</v>
      </c>
      <c r="V46" s="32">
        <f t="shared" si="4"/>
        <v>0</v>
      </c>
      <c r="W46" s="31">
        <v>0</v>
      </c>
      <c r="X46" s="31">
        <v>0</v>
      </c>
      <c r="Y46" s="31">
        <v>0</v>
      </c>
      <c r="Z46" s="31">
        <v>0</v>
      </c>
      <c r="AA46" s="31">
        <v>0</v>
      </c>
      <c r="AB46" s="31">
        <v>0</v>
      </c>
      <c r="AC46" s="31">
        <v>0</v>
      </c>
      <c r="AD46" s="17"/>
      <c r="AE46" s="14" t="s">
        <v>125</v>
      </c>
    </row>
    <row r="47" spans="1:31" ht="9" customHeight="1" x14ac:dyDescent="0.15">
      <c r="A47" s="30" t="s">
        <v>35</v>
      </c>
      <c r="B47" s="66"/>
      <c r="C47" s="31">
        <f t="shared" si="6"/>
        <v>0</v>
      </c>
      <c r="D47" s="31">
        <f t="shared" si="2"/>
        <v>0</v>
      </c>
      <c r="E47" s="31">
        <f t="shared" si="3"/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/>
      <c r="P47" s="31">
        <v>0</v>
      </c>
      <c r="Q47" s="31">
        <v>0</v>
      </c>
      <c r="R47" s="31">
        <v>0</v>
      </c>
      <c r="S47" s="31">
        <v>0</v>
      </c>
      <c r="T47" s="31">
        <v>0</v>
      </c>
      <c r="U47" s="31">
        <v>0</v>
      </c>
      <c r="V47" s="32">
        <f t="shared" si="4"/>
        <v>0</v>
      </c>
      <c r="W47" s="31">
        <v>0</v>
      </c>
      <c r="X47" s="31">
        <v>0</v>
      </c>
      <c r="Y47" s="31">
        <v>0</v>
      </c>
      <c r="Z47" s="31">
        <v>0</v>
      </c>
      <c r="AA47" s="31">
        <v>0</v>
      </c>
      <c r="AB47" s="31">
        <v>0</v>
      </c>
      <c r="AC47" s="31">
        <v>0</v>
      </c>
      <c r="AD47" s="17"/>
      <c r="AE47" s="14" t="s">
        <v>126</v>
      </c>
    </row>
    <row r="48" spans="1:31" ht="9" customHeight="1" x14ac:dyDescent="0.15">
      <c r="A48" s="30" t="s">
        <v>36</v>
      </c>
      <c r="B48" s="66"/>
      <c r="C48" s="11">
        <f t="shared" si="6"/>
        <v>2</v>
      </c>
      <c r="D48" s="11">
        <f t="shared" si="2"/>
        <v>8</v>
      </c>
      <c r="E48" s="33">
        <f t="shared" si="3"/>
        <v>5.6250000000000001E-2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1</v>
      </c>
      <c r="M48" s="31">
        <v>4</v>
      </c>
      <c r="N48" s="34">
        <v>4.4444444444444446E-2</v>
      </c>
      <c r="O48" s="34"/>
      <c r="P48" s="31">
        <v>0</v>
      </c>
      <c r="Q48" s="31">
        <v>0</v>
      </c>
      <c r="R48" s="31">
        <v>0</v>
      </c>
      <c r="S48" s="31">
        <v>1</v>
      </c>
      <c r="T48" s="31">
        <v>4</v>
      </c>
      <c r="U48" s="34">
        <v>1.1805555555555555E-2</v>
      </c>
      <c r="V48" s="32">
        <f t="shared" si="4"/>
        <v>2</v>
      </c>
      <c r="W48" s="31">
        <v>2</v>
      </c>
      <c r="X48" s="31">
        <v>0</v>
      </c>
      <c r="Y48" s="31">
        <v>0</v>
      </c>
      <c r="Z48" s="31">
        <v>0</v>
      </c>
      <c r="AA48" s="31">
        <v>0</v>
      </c>
      <c r="AB48" s="31">
        <v>0</v>
      </c>
      <c r="AC48" s="31">
        <v>0</v>
      </c>
      <c r="AD48" s="17"/>
      <c r="AE48" s="14" t="s">
        <v>127</v>
      </c>
    </row>
    <row r="49" spans="1:31" ht="9" customHeight="1" x14ac:dyDescent="0.15">
      <c r="A49" s="30" t="s">
        <v>37</v>
      </c>
      <c r="B49" s="66"/>
      <c r="C49" s="31">
        <f t="shared" si="6"/>
        <v>0</v>
      </c>
      <c r="D49" s="31">
        <f t="shared" si="2"/>
        <v>0</v>
      </c>
      <c r="E49" s="31">
        <f t="shared" si="3"/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/>
      <c r="P49" s="31">
        <v>0</v>
      </c>
      <c r="Q49" s="31">
        <v>0</v>
      </c>
      <c r="R49" s="31">
        <v>0</v>
      </c>
      <c r="S49" s="31">
        <v>0</v>
      </c>
      <c r="T49" s="31">
        <v>0</v>
      </c>
      <c r="U49" s="31">
        <v>0</v>
      </c>
      <c r="V49" s="32">
        <f t="shared" si="4"/>
        <v>0</v>
      </c>
      <c r="W49" s="31">
        <v>0</v>
      </c>
      <c r="X49" s="31">
        <v>0</v>
      </c>
      <c r="Y49" s="31">
        <v>0</v>
      </c>
      <c r="Z49" s="31">
        <v>0</v>
      </c>
      <c r="AA49" s="31">
        <v>0</v>
      </c>
      <c r="AB49" s="31">
        <v>0</v>
      </c>
      <c r="AC49" s="31">
        <v>0</v>
      </c>
      <c r="AD49" s="17"/>
      <c r="AE49" s="14" t="s">
        <v>128</v>
      </c>
    </row>
    <row r="50" spans="1:31" ht="9" customHeight="1" x14ac:dyDescent="0.15">
      <c r="A50" s="30" t="s">
        <v>38</v>
      </c>
      <c r="B50" s="66"/>
      <c r="C50" s="31">
        <f t="shared" si="6"/>
        <v>0</v>
      </c>
      <c r="D50" s="31">
        <f t="shared" si="2"/>
        <v>0</v>
      </c>
      <c r="E50" s="31">
        <f t="shared" si="3"/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/>
      <c r="P50" s="31">
        <v>0</v>
      </c>
      <c r="Q50" s="31">
        <v>0</v>
      </c>
      <c r="R50" s="31">
        <v>0</v>
      </c>
      <c r="S50" s="31">
        <v>0</v>
      </c>
      <c r="T50" s="31">
        <v>0</v>
      </c>
      <c r="U50" s="31">
        <v>0</v>
      </c>
      <c r="V50" s="32">
        <f t="shared" si="4"/>
        <v>0</v>
      </c>
      <c r="W50" s="31">
        <v>0</v>
      </c>
      <c r="X50" s="31">
        <v>0</v>
      </c>
      <c r="Y50" s="31">
        <v>0</v>
      </c>
      <c r="Z50" s="31">
        <v>0</v>
      </c>
      <c r="AA50" s="31">
        <v>0</v>
      </c>
      <c r="AB50" s="31">
        <v>0</v>
      </c>
      <c r="AC50" s="31">
        <v>0</v>
      </c>
      <c r="AD50" s="17"/>
      <c r="AE50" s="14" t="s">
        <v>129</v>
      </c>
    </row>
    <row r="51" spans="1:31" ht="9" customHeight="1" x14ac:dyDescent="0.15">
      <c r="A51" s="30" t="s">
        <v>39</v>
      </c>
      <c r="B51" s="66"/>
      <c r="C51" s="31">
        <f t="shared" si="6"/>
        <v>0</v>
      </c>
      <c r="D51" s="31">
        <f t="shared" si="2"/>
        <v>0</v>
      </c>
      <c r="E51" s="31">
        <f t="shared" si="3"/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/>
      <c r="P51" s="31">
        <v>0</v>
      </c>
      <c r="Q51" s="31">
        <v>0</v>
      </c>
      <c r="R51" s="31">
        <v>0</v>
      </c>
      <c r="S51" s="31">
        <v>0</v>
      </c>
      <c r="T51" s="31">
        <v>0</v>
      </c>
      <c r="U51" s="31">
        <v>0</v>
      </c>
      <c r="V51" s="32">
        <f t="shared" si="4"/>
        <v>0</v>
      </c>
      <c r="W51" s="31">
        <v>0</v>
      </c>
      <c r="X51" s="31">
        <v>0</v>
      </c>
      <c r="Y51" s="31">
        <v>0</v>
      </c>
      <c r="Z51" s="31">
        <v>0</v>
      </c>
      <c r="AA51" s="31">
        <v>0</v>
      </c>
      <c r="AB51" s="31">
        <v>0</v>
      </c>
      <c r="AC51" s="31">
        <v>0</v>
      </c>
      <c r="AD51" s="17"/>
      <c r="AE51" s="14" t="s">
        <v>130</v>
      </c>
    </row>
    <row r="52" spans="1:31" ht="9" customHeight="1" x14ac:dyDescent="0.15">
      <c r="A52" s="30" t="s">
        <v>40</v>
      </c>
      <c r="B52" s="66"/>
      <c r="C52" s="31">
        <f t="shared" si="6"/>
        <v>0</v>
      </c>
      <c r="D52" s="31">
        <f t="shared" si="2"/>
        <v>0</v>
      </c>
      <c r="E52" s="31">
        <f t="shared" si="3"/>
        <v>0</v>
      </c>
      <c r="F52" s="32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1">
        <v>0</v>
      </c>
      <c r="N52" s="31">
        <v>0</v>
      </c>
      <c r="O52" s="31"/>
      <c r="P52" s="31">
        <v>0</v>
      </c>
      <c r="Q52" s="31">
        <v>0</v>
      </c>
      <c r="R52" s="31">
        <v>0</v>
      </c>
      <c r="S52" s="31">
        <v>0</v>
      </c>
      <c r="T52" s="31">
        <v>0</v>
      </c>
      <c r="U52" s="31">
        <v>0</v>
      </c>
      <c r="V52" s="32">
        <f t="shared" si="4"/>
        <v>0</v>
      </c>
      <c r="W52" s="32">
        <v>0</v>
      </c>
      <c r="X52" s="32">
        <v>0</v>
      </c>
      <c r="Y52" s="32">
        <v>0</v>
      </c>
      <c r="Z52" s="32">
        <v>0</v>
      </c>
      <c r="AA52" s="32">
        <v>0</v>
      </c>
      <c r="AB52" s="32">
        <v>0</v>
      </c>
      <c r="AC52" s="32">
        <v>0</v>
      </c>
      <c r="AD52" s="17"/>
      <c r="AE52" s="14" t="s">
        <v>131</v>
      </c>
    </row>
    <row r="53" spans="1:31" ht="9" customHeight="1" x14ac:dyDescent="0.15">
      <c r="A53" s="30" t="s">
        <v>41</v>
      </c>
      <c r="B53" s="66"/>
      <c r="C53" s="31">
        <f t="shared" si="6"/>
        <v>0</v>
      </c>
      <c r="D53" s="31">
        <f t="shared" si="2"/>
        <v>0</v>
      </c>
      <c r="E53" s="31">
        <f t="shared" si="3"/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/>
      <c r="P53" s="31">
        <v>0</v>
      </c>
      <c r="Q53" s="31">
        <v>0</v>
      </c>
      <c r="R53" s="31">
        <v>0</v>
      </c>
      <c r="S53" s="31">
        <v>0</v>
      </c>
      <c r="T53" s="31">
        <v>0</v>
      </c>
      <c r="U53" s="31">
        <v>0</v>
      </c>
      <c r="V53" s="32">
        <f t="shared" si="4"/>
        <v>0</v>
      </c>
      <c r="W53" s="31">
        <v>0</v>
      </c>
      <c r="X53" s="31">
        <v>0</v>
      </c>
      <c r="Y53" s="31">
        <v>0</v>
      </c>
      <c r="Z53" s="31">
        <v>0</v>
      </c>
      <c r="AA53" s="31">
        <v>0</v>
      </c>
      <c r="AB53" s="31">
        <v>0</v>
      </c>
      <c r="AC53" s="31">
        <v>0</v>
      </c>
      <c r="AD53" s="17"/>
      <c r="AE53" s="14" t="s">
        <v>132</v>
      </c>
    </row>
    <row r="54" spans="1:31" ht="9" customHeight="1" x14ac:dyDescent="0.15">
      <c r="A54" s="30" t="s">
        <v>42</v>
      </c>
      <c r="B54" s="66"/>
      <c r="C54" s="31">
        <f t="shared" si="6"/>
        <v>0</v>
      </c>
      <c r="D54" s="31">
        <f t="shared" si="2"/>
        <v>0</v>
      </c>
      <c r="E54" s="31">
        <f t="shared" si="3"/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/>
      <c r="P54" s="31">
        <v>0</v>
      </c>
      <c r="Q54" s="31">
        <v>0</v>
      </c>
      <c r="R54" s="31">
        <v>0</v>
      </c>
      <c r="S54" s="31">
        <v>0</v>
      </c>
      <c r="T54" s="31">
        <v>0</v>
      </c>
      <c r="U54" s="31">
        <v>0</v>
      </c>
      <c r="V54" s="32">
        <f t="shared" si="4"/>
        <v>0</v>
      </c>
      <c r="W54" s="31">
        <v>0</v>
      </c>
      <c r="X54" s="31">
        <v>0</v>
      </c>
      <c r="Y54" s="31">
        <v>0</v>
      </c>
      <c r="Z54" s="31">
        <v>0</v>
      </c>
      <c r="AA54" s="31">
        <v>0</v>
      </c>
      <c r="AB54" s="31">
        <v>0</v>
      </c>
      <c r="AC54" s="31">
        <v>0</v>
      </c>
      <c r="AD54" s="17"/>
      <c r="AE54" s="14" t="s">
        <v>96</v>
      </c>
    </row>
    <row r="55" spans="1:31" ht="9" customHeight="1" x14ac:dyDescent="0.15">
      <c r="A55" s="30" t="s">
        <v>43</v>
      </c>
      <c r="B55" s="66"/>
      <c r="C55" s="31">
        <f t="shared" si="6"/>
        <v>0</v>
      </c>
      <c r="D55" s="31">
        <f t="shared" si="2"/>
        <v>0</v>
      </c>
      <c r="E55" s="31">
        <f t="shared" si="3"/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/>
      <c r="P55" s="31">
        <v>0</v>
      </c>
      <c r="Q55" s="31">
        <v>0</v>
      </c>
      <c r="R55" s="31">
        <v>0</v>
      </c>
      <c r="S55" s="31">
        <v>0</v>
      </c>
      <c r="T55" s="31">
        <v>0</v>
      </c>
      <c r="U55" s="31">
        <v>0</v>
      </c>
      <c r="V55" s="32">
        <f t="shared" si="4"/>
        <v>0</v>
      </c>
      <c r="W55" s="31">
        <v>0</v>
      </c>
      <c r="X55" s="31">
        <v>0</v>
      </c>
      <c r="Y55" s="31">
        <v>0</v>
      </c>
      <c r="Z55" s="31">
        <v>0</v>
      </c>
      <c r="AA55" s="31">
        <v>0</v>
      </c>
      <c r="AB55" s="31">
        <v>0</v>
      </c>
      <c r="AC55" s="31">
        <v>0</v>
      </c>
      <c r="AD55" s="17"/>
      <c r="AE55" s="14" t="s">
        <v>133</v>
      </c>
    </row>
    <row r="56" spans="1:31" ht="9" customHeight="1" x14ac:dyDescent="0.15">
      <c r="A56" s="30" t="s">
        <v>44</v>
      </c>
      <c r="B56" s="66"/>
      <c r="C56" s="31">
        <f t="shared" si="6"/>
        <v>0</v>
      </c>
      <c r="D56" s="31">
        <f t="shared" si="2"/>
        <v>0</v>
      </c>
      <c r="E56" s="31">
        <f t="shared" si="3"/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1"/>
      <c r="P56" s="31">
        <v>0</v>
      </c>
      <c r="Q56" s="31">
        <v>0</v>
      </c>
      <c r="R56" s="31">
        <v>0</v>
      </c>
      <c r="S56" s="31">
        <v>0</v>
      </c>
      <c r="T56" s="31">
        <v>0</v>
      </c>
      <c r="U56" s="31">
        <v>0</v>
      </c>
      <c r="V56" s="32">
        <f t="shared" si="4"/>
        <v>0</v>
      </c>
      <c r="W56" s="31">
        <v>0</v>
      </c>
      <c r="X56" s="31">
        <v>0</v>
      </c>
      <c r="Y56" s="31">
        <v>0</v>
      </c>
      <c r="Z56" s="31">
        <v>0</v>
      </c>
      <c r="AA56" s="31">
        <v>0</v>
      </c>
      <c r="AB56" s="31">
        <v>0</v>
      </c>
      <c r="AC56" s="31">
        <v>0</v>
      </c>
      <c r="AD56" s="17"/>
      <c r="AE56" s="14" t="s">
        <v>134</v>
      </c>
    </row>
    <row r="57" spans="1:31" ht="9" customHeight="1" x14ac:dyDescent="0.15">
      <c r="A57" s="30" t="s">
        <v>45</v>
      </c>
      <c r="B57" s="66"/>
      <c r="C57" s="31">
        <f t="shared" si="6"/>
        <v>0</v>
      </c>
      <c r="D57" s="31">
        <f t="shared" si="2"/>
        <v>0</v>
      </c>
      <c r="E57" s="31">
        <f t="shared" si="3"/>
        <v>0</v>
      </c>
      <c r="F57" s="32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/>
      <c r="P57" s="31">
        <v>0</v>
      </c>
      <c r="Q57" s="31">
        <v>0</v>
      </c>
      <c r="R57" s="31">
        <v>0</v>
      </c>
      <c r="S57" s="31">
        <v>0</v>
      </c>
      <c r="T57" s="31">
        <v>0</v>
      </c>
      <c r="U57" s="31">
        <v>0</v>
      </c>
      <c r="V57" s="32">
        <f t="shared" si="4"/>
        <v>0</v>
      </c>
      <c r="W57" s="32">
        <v>0</v>
      </c>
      <c r="X57" s="32">
        <v>0</v>
      </c>
      <c r="Y57" s="32">
        <v>0</v>
      </c>
      <c r="Z57" s="32">
        <v>0</v>
      </c>
      <c r="AA57" s="32">
        <v>0</v>
      </c>
      <c r="AB57" s="32">
        <v>0</v>
      </c>
      <c r="AC57" s="32">
        <v>0</v>
      </c>
      <c r="AD57" s="17"/>
      <c r="AE57" s="14" t="s">
        <v>135</v>
      </c>
    </row>
    <row r="58" spans="1:31" ht="9" customHeight="1" x14ac:dyDescent="0.15">
      <c r="A58" s="30" t="s">
        <v>46</v>
      </c>
      <c r="B58" s="66"/>
      <c r="C58" s="31">
        <f t="shared" si="6"/>
        <v>0</v>
      </c>
      <c r="D58" s="31">
        <f t="shared" si="2"/>
        <v>0</v>
      </c>
      <c r="E58" s="31">
        <f t="shared" si="3"/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/>
      <c r="P58" s="31">
        <v>0</v>
      </c>
      <c r="Q58" s="31">
        <v>0</v>
      </c>
      <c r="R58" s="31">
        <v>0</v>
      </c>
      <c r="S58" s="31">
        <v>0</v>
      </c>
      <c r="T58" s="31">
        <v>0</v>
      </c>
      <c r="U58" s="31">
        <v>0</v>
      </c>
      <c r="V58" s="32">
        <f t="shared" si="4"/>
        <v>0</v>
      </c>
      <c r="W58" s="31">
        <v>0</v>
      </c>
      <c r="X58" s="31">
        <v>0</v>
      </c>
      <c r="Y58" s="31">
        <v>0</v>
      </c>
      <c r="Z58" s="31">
        <v>0</v>
      </c>
      <c r="AA58" s="31">
        <v>0</v>
      </c>
      <c r="AB58" s="31">
        <v>0</v>
      </c>
      <c r="AC58" s="31">
        <v>0</v>
      </c>
      <c r="AD58" s="17"/>
      <c r="AE58" s="14" t="s">
        <v>136</v>
      </c>
    </row>
    <row r="59" spans="1:31" ht="9" customHeight="1" x14ac:dyDescent="0.15">
      <c r="A59" s="30" t="s">
        <v>47</v>
      </c>
      <c r="B59" s="66"/>
      <c r="C59" s="31">
        <f t="shared" si="6"/>
        <v>0</v>
      </c>
      <c r="D59" s="31">
        <f t="shared" si="2"/>
        <v>0</v>
      </c>
      <c r="E59" s="31">
        <f t="shared" si="3"/>
        <v>0</v>
      </c>
      <c r="F59" s="32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/>
      <c r="P59" s="31">
        <v>0</v>
      </c>
      <c r="Q59" s="31">
        <v>0</v>
      </c>
      <c r="R59" s="31">
        <v>0</v>
      </c>
      <c r="S59" s="31">
        <v>0</v>
      </c>
      <c r="T59" s="31">
        <v>0</v>
      </c>
      <c r="U59" s="31">
        <v>0</v>
      </c>
      <c r="V59" s="32">
        <f t="shared" si="4"/>
        <v>0</v>
      </c>
      <c r="W59" s="32">
        <v>0</v>
      </c>
      <c r="X59" s="32">
        <v>0</v>
      </c>
      <c r="Y59" s="32">
        <v>0</v>
      </c>
      <c r="Z59" s="32">
        <v>0</v>
      </c>
      <c r="AA59" s="32">
        <v>0</v>
      </c>
      <c r="AB59" s="32">
        <v>0</v>
      </c>
      <c r="AC59" s="32">
        <v>0</v>
      </c>
      <c r="AD59" s="17"/>
      <c r="AE59" s="14" t="s">
        <v>137</v>
      </c>
    </row>
    <row r="60" spans="1:31" ht="9" customHeight="1" x14ac:dyDescent="0.15">
      <c r="A60" s="30" t="s">
        <v>48</v>
      </c>
      <c r="B60" s="66"/>
      <c r="C60" s="31">
        <f t="shared" si="6"/>
        <v>0</v>
      </c>
      <c r="D60" s="31">
        <f t="shared" si="2"/>
        <v>0</v>
      </c>
      <c r="E60" s="31">
        <f t="shared" si="3"/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/>
      <c r="P60" s="31">
        <v>0</v>
      </c>
      <c r="Q60" s="31">
        <v>0</v>
      </c>
      <c r="R60" s="31">
        <v>0</v>
      </c>
      <c r="S60" s="31">
        <v>0</v>
      </c>
      <c r="T60" s="31">
        <v>0</v>
      </c>
      <c r="U60" s="31">
        <v>0</v>
      </c>
      <c r="V60" s="32">
        <f t="shared" si="4"/>
        <v>0</v>
      </c>
      <c r="W60" s="31">
        <v>0</v>
      </c>
      <c r="X60" s="31">
        <v>0</v>
      </c>
      <c r="Y60" s="31">
        <v>0</v>
      </c>
      <c r="Z60" s="31">
        <v>0</v>
      </c>
      <c r="AA60" s="31">
        <v>0</v>
      </c>
      <c r="AB60" s="31">
        <v>0</v>
      </c>
      <c r="AC60" s="31">
        <v>0</v>
      </c>
      <c r="AD60" s="17"/>
      <c r="AE60" s="14" t="s">
        <v>121</v>
      </c>
    </row>
    <row r="61" spans="1:31" ht="9" customHeight="1" x14ac:dyDescent="0.15">
      <c r="A61" s="30" t="s">
        <v>49</v>
      </c>
      <c r="B61" s="66"/>
      <c r="C61" s="31">
        <f t="shared" si="6"/>
        <v>0</v>
      </c>
      <c r="D61" s="31">
        <f t="shared" si="2"/>
        <v>0</v>
      </c>
      <c r="E61" s="31">
        <f t="shared" si="3"/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/>
      <c r="P61" s="31">
        <v>0</v>
      </c>
      <c r="Q61" s="31">
        <v>0</v>
      </c>
      <c r="R61" s="31">
        <v>0</v>
      </c>
      <c r="S61" s="31">
        <v>0</v>
      </c>
      <c r="T61" s="31">
        <v>0</v>
      </c>
      <c r="U61" s="31">
        <v>0</v>
      </c>
      <c r="V61" s="32">
        <f t="shared" si="4"/>
        <v>0</v>
      </c>
      <c r="W61" s="31">
        <v>0</v>
      </c>
      <c r="X61" s="31">
        <v>0</v>
      </c>
      <c r="Y61" s="31">
        <v>0</v>
      </c>
      <c r="Z61" s="31">
        <v>0</v>
      </c>
      <c r="AA61" s="31">
        <v>0</v>
      </c>
      <c r="AB61" s="31">
        <v>0</v>
      </c>
      <c r="AC61" s="31">
        <v>0</v>
      </c>
      <c r="AD61" s="17"/>
      <c r="AE61" s="14" t="s">
        <v>138</v>
      </c>
    </row>
    <row r="62" spans="1:31" ht="9" customHeight="1" x14ac:dyDescent="0.15">
      <c r="A62" s="30" t="s">
        <v>50</v>
      </c>
      <c r="B62" s="66"/>
      <c r="C62" s="31">
        <f t="shared" si="6"/>
        <v>0</v>
      </c>
      <c r="D62" s="31">
        <f t="shared" si="2"/>
        <v>0</v>
      </c>
      <c r="E62" s="31">
        <f t="shared" si="3"/>
        <v>0</v>
      </c>
      <c r="F62" s="31">
        <v>0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0</v>
      </c>
      <c r="N62" s="31">
        <v>0</v>
      </c>
      <c r="O62" s="31"/>
      <c r="P62" s="31">
        <v>0</v>
      </c>
      <c r="Q62" s="31">
        <v>0</v>
      </c>
      <c r="R62" s="31">
        <v>0</v>
      </c>
      <c r="S62" s="31">
        <v>0</v>
      </c>
      <c r="T62" s="31">
        <v>0</v>
      </c>
      <c r="U62" s="31">
        <v>0</v>
      </c>
      <c r="V62" s="32">
        <f t="shared" si="4"/>
        <v>0</v>
      </c>
      <c r="W62" s="31">
        <v>0</v>
      </c>
      <c r="X62" s="31">
        <v>0</v>
      </c>
      <c r="Y62" s="31">
        <v>0</v>
      </c>
      <c r="Z62" s="31">
        <v>0</v>
      </c>
      <c r="AA62" s="31">
        <v>0</v>
      </c>
      <c r="AB62" s="31">
        <v>0</v>
      </c>
      <c r="AC62" s="31">
        <v>0</v>
      </c>
      <c r="AD62" s="17"/>
      <c r="AE62" s="14" t="s">
        <v>139</v>
      </c>
    </row>
    <row r="63" spans="1:31" ht="9" customHeight="1" x14ac:dyDescent="0.15">
      <c r="A63" s="30" t="s">
        <v>51</v>
      </c>
      <c r="B63" s="66"/>
      <c r="C63" s="31">
        <f t="shared" si="6"/>
        <v>0</v>
      </c>
      <c r="D63" s="31">
        <f t="shared" si="2"/>
        <v>0</v>
      </c>
      <c r="E63" s="31">
        <f t="shared" si="3"/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/>
      <c r="P63" s="31">
        <v>0</v>
      </c>
      <c r="Q63" s="31">
        <v>0</v>
      </c>
      <c r="R63" s="31">
        <v>0</v>
      </c>
      <c r="S63" s="31">
        <v>0</v>
      </c>
      <c r="T63" s="31">
        <v>0</v>
      </c>
      <c r="U63" s="31">
        <v>0</v>
      </c>
      <c r="V63" s="32">
        <f t="shared" si="4"/>
        <v>0</v>
      </c>
      <c r="W63" s="31">
        <v>0</v>
      </c>
      <c r="X63" s="31">
        <v>0</v>
      </c>
      <c r="Y63" s="31">
        <v>0</v>
      </c>
      <c r="Z63" s="31">
        <v>0</v>
      </c>
      <c r="AA63" s="31">
        <v>0</v>
      </c>
      <c r="AB63" s="31">
        <v>0</v>
      </c>
      <c r="AC63" s="31">
        <v>0</v>
      </c>
      <c r="AD63" s="17"/>
      <c r="AE63" s="14" t="s">
        <v>140</v>
      </c>
    </row>
    <row r="64" spans="1:31" ht="9" customHeight="1" x14ac:dyDescent="0.15">
      <c r="A64" s="30" t="s">
        <v>52</v>
      </c>
      <c r="B64" s="66"/>
      <c r="C64" s="31">
        <f t="shared" si="6"/>
        <v>0</v>
      </c>
      <c r="D64" s="31">
        <f t="shared" si="2"/>
        <v>0</v>
      </c>
      <c r="E64" s="31">
        <f t="shared" si="3"/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/>
      <c r="P64" s="31">
        <v>0</v>
      </c>
      <c r="Q64" s="31">
        <v>0</v>
      </c>
      <c r="R64" s="31">
        <v>0</v>
      </c>
      <c r="S64" s="31">
        <v>0</v>
      </c>
      <c r="T64" s="31">
        <v>0</v>
      </c>
      <c r="U64" s="31">
        <v>0</v>
      </c>
      <c r="V64" s="32">
        <f t="shared" si="4"/>
        <v>0</v>
      </c>
      <c r="W64" s="31">
        <v>0</v>
      </c>
      <c r="X64" s="31">
        <v>0</v>
      </c>
      <c r="Y64" s="31">
        <v>0</v>
      </c>
      <c r="Z64" s="31">
        <v>0</v>
      </c>
      <c r="AA64" s="31">
        <v>0</v>
      </c>
      <c r="AB64" s="31">
        <v>0</v>
      </c>
      <c r="AC64" s="31">
        <v>0</v>
      </c>
      <c r="AD64" s="17"/>
      <c r="AE64" s="14" t="s">
        <v>121</v>
      </c>
    </row>
    <row r="65" spans="1:31" ht="9" customHeight="1" x14ac:dyDescent="0.15">
      <c r="A65" s="30" t="s">
        <v>53</v>
      </c>
      <c r="B65" s="66"/>
      <c r="C65" s="31">
        <f t="shared" si="6"/>
        <v>0</v>
      </c>
      <c r="D65" s="31">
        <f t="shared" si="2"/>
        <v>0</v>
      </c>
      <c r="E65" s="31">
        <f t="shared" si="3"/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/>
      <c r="P65" s="31">
        <v>0</v>
      </c>
      <c r="Q65" s="31">
        <v>0</v>
      </c>
      <c r="R65" s="31">
        <v>0</v>
      </c>
      <c r="S65" s="31">
        <v>0</v>
      </c>
      <c r="T65" s="31">
        <v>0</v>
      </c>
      <c r="U65" s="31">
        <v>0</v>
      </c>
      <c r="V65" s="32">
        <f t="shared" si="4"/>
        <v>0</v>
      </c>
      <c r="W65" s="31">
        <v>0</v>
      </c>
      <c r="X65" s="31">
        <v>0</v>
      </c>
      <c r="Y65" s="31">
        <v>0</v>
      </c>
      <c r="Z65" s="31">
        <v>0</v>
      </c>
      <c r="AA65" s="31">
        <v>0</v>
      </c>
      <c r="AB65" s="31">
        <v>0</v>
      </c>
      <c r="AC65" s="31">
        <v>0</v>
      </c>
      <c r="AD65" s="17"/>
      <c r="AE65" s="14" t="s">
        <v>141</v>
      </c>
    </row>
    <row r="66" spans="1:31" ht="9" customHeight="1" x14ac:dyDescent="0.15">
      <c r="A66" s="30" t="s">
        <v>54</v>
      </c>
      <c r="B66" s="66"/>
      <c r="C66" s="31">
        <f t="shared" si="6"/>
        <v>0</v>
      </c>
      <c r="D66" s="31">
        <f t="shared" si="2"/>
        <v>0</v>
      </c>
      <c r="E66" s="31">
        <f t="shared" si="3"/>
        <v>0</v>
      </c>
      <c r="F66" s="32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/>
      <c r="P66" s="31">
        <v>0</v>
      </c>
      <c r="Q66" s="31">
        <v>0</v>
      </c>
      <c r="R66" s="31">
        <v>0</v>
      </c>
      <c r="S66" s="31">
        <v>0</v>
      </c>
      <c r="T66" s="31">
        <v>0</v>
      </c>
      <c r="U66" s="31">
        <v>0</v>
      </c>
      <c r="V66" s="32">
        <f t="shared" si="4"/>
        <v>0</v>
      </c>
      <c r="W66" s="32">
        <v>0</v>
      </c>
      <c r="X66" s="32">
        <v>0</v>
      </c>
      <c r="Y66" s="32">
        <v>0</v>
      </c>
      <c r="Z66" s="32">
        <v>0</v>
      </c>
      <c r="AA66" s="32">
        <v>0</v>
      </c>
      <c r="AB66" s="32">
        <v>0</v>
      </c>
      <c r="AC66" s="32">
        <v>0</v>
      </c>
      <c r="AD66" s="17"/>
      <c r="AE66" s="14" t="s">
        <v>142</v>
      </c>
    </row>
    <row r="67" spans="1:31" ht="9" customHeight="1" x14ac:dyDescent="0.15">
      <c r="A67" s="30" t="s">
        <v>166</v>
      </c>
      <c r="B67" s="66"/>
      <c r="C67" s="31">
        <f t="shared" si="6"/>
        <v>0</v>
      </c>
      <c r="D67" s="31">
        <f t="shared" si="2"/>
        <v>0</v>
      </c>
      <c r="E67" s="31">
        <f t="shared" si="3"/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/>
      <c r="P67" s="31">
        <v>0</v>
      </c>
      <c r="Q67" s="31">
        <v>0</v>
      </c>
      <c r="R67" s="31">
        <v>0</v>
      </c>
      <c r="S67" s="31">
        <v>0</v>
      </c>
      <c r="T67" s="31">
        <v>0</v>
      </c>
      <c r="U67" s="31">
        <v>0</v>
      </c>
      <c r="V67" s="32">
        <f t="shared" si="4"/>
        <v>0</v>
      </c>
      <c r="W67" s="31">
        <v>0</v>
      </c>
      <c r="X67" s="31">
        <v>0</v>
      </c>
      <c r="Y67" s="31">
        <v>0</v>
      </c>
      <c r="Z67" s="31">
        <v>0</v>
      </c>
      <c r="AA67" s="31">
        <v>0</v>
      </c>
      <c r="AB67" s="31">
        <v>0</v>
      </c>
      <c r="AC67" s="31">
        <v>0</v>
      </c>
      <c r="AD67" s="17"/>
      <c r="AE67" s="14" t="s">
        <v>165</v>
      </c>
    </row>
    <row r="68" spans="1:31" ht="9" customHeight="1" x14ac:dyDescent="0.15">
      <c r="A68" s="30" t="s">
        <v>55</v>
      </c>
      <c r="B68" s="66"/>
      <c r="C68" s="31">
        <f t="shared" si="6"/>
        <v>0</v>
      </c>
      <c r="D68" s="31">
        <f t="shared" si="2"/>
        <v>0</v>
      </c>
      <c r="E68" s="31">
        <f t="shared" si="3"/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31">
        <v>0</v>
      </c>
      <c r="O68" s="31"/>
      <c r="P68" s="31">
        <v>0</v>
      </c>
      <c r="Q68" s="31">
        <v>0</v>
      </c>
      <c r="R68" s="31">
        <v>0</v>
      </c>
      <c r="S68" s="31">
        <v>0</v>
      </c>
      <c r="T68" s="31">
        <v>0</v>
      </c>
      <c r="U68" s="31">
        <v>0</v>
      </c>
      <c r="V68" s="32">
        <f t="shared" si="4"/>
        <v>0</v>
      </c>
      <c r="W68" s="31">
        <v>0</v>
      </c>
      <c r="X68" s="31">
        <v>0</v>
      </c>
      <c r="Y68" s="31">
        <v>0</v>
      </c>
      <c r="Z68" s="31">
        <v>0</v>
      </c>
      <c r="AA68" s="31">
        <v>0</v>
      </c>
      <c r="AB68" s="31">
        <v>0</v>
      </c>
      <c r="AC68" s="31">
        <v>0</v>
      </c>
      <c r="AD68" s="17"/>
      <c r="AE68" s="14" t="s">
        <v>120</v>
      </c>
    </row>
    <row r="69" spans="1:31" ht="9" customHeight="1" x14ac:dyDescent="0.15">
      <c r="A69" s="35" t="s">
        <v>184</v>
      </c>
      <c r="B69" s="67"/>
      <c r="C69" s="28">
        <f>SUM(C70:C92)</f>
        <v>29</v>
      </c>
      <c r="D69" s="28">
        <f t="shared" ref="D69:AC69" si="7">SUM(D70:D92)</f>
        <v>178</v>
      </c>
      <c r="E69" s="22">
        <f t="shared" si="7"/>
        <v>1.2104166666666667</v>
      </c>
      <c r="F69" s="28">
        <f t="shared" si="7"/>
        <v>4</v>
      </c>
      <c r="G69" s="28">
        <f>SUM(G70:G92)</f>
        <v>31</v>
      </c>
      <c r="H69" s="22">
        <f t="shared" si="7"/>
        <v>0.13333333333333333</v>
      </c>
      <c r="I69" s="28">
        <f t="shared" si="7"/>
        <v>1</v>
      </c>
      <c r="J69" s="28">
        <f t="shared" si="7"/>
        <v>14</v>
      </c>
      <c r="K69" s="22">
        <f t="shared" si="7"/>
        <v>6.9444444444444441E-3</v>
      </c>
      <c r="L69" s="28">
        <f t="shared" si="7"/>
        <v>8</v>
      </c>
      <c r="M69" s="28">
        <f t="shared" si="7"/>
        <v>33</v>
      </c>
      <c r="N69" s="22">
        <f>SUM(N70:N92)</f>
        <v>0.37222222222222223</v>
      </c>
      <c r="O69" s="22"/>
      <c r="P69" s="28">
        <f t="shared" si="7"/>
        <v>1</v>
      </c>
      <c r="Q69" s="28">
        <f t="shared" si="7"/>
        <v>13</v>
      </c>
      <c r="R69" s="22">
        <f t="shared" si="7"/>
        <v>6.805555555555555E-2</v>
      </c>
      <c r="S69" s="28">
        <f t="shared" si="7"/>
        <v>15</v>
      </c>
      <c r="T69" s="28">
        <f t="shared" si="7"/>
        <v>87</v>
      </c>
      <c r="U69" s="22">
        <f t="shared" si="7"/>
        <v>0.62986111111111109</v>
      </c>
      <c r="V69" s="28">
        <f t="shared" si="7"/>
        <v>57</v>
      </c>
      <c r="W69" s="28">
        <f t="shared" si="7"/>
        <v>56</v>
      </c>
      <c r="X69" s="28">
        <f t="shared" si="7"/>
        <v>1</v>
      </c>
      <c r="Y69" s="28">
        <f t="shared" si="7"/>
        <v>0</v>
      </c>
      <c r="Z69" s="28">
        <f t="shared" si="7"/>
        <v>129</v>
      </c>
      <c r="AA69" s="28">
        <f t="shared" si="7"/>
        <v>0</v>
      </c>
      <c r="AB69" s="28">
        <f t="shared" si="7"/>
        <v>1</v>
      </c>
      <c r="AC69" s="28">
        <f t="shared" si="7"/>
        <v>2</v>
      </c>
      <c r="AD69" s="23"/>
      <c r="AE69" s="36" t="s">
        <v>186</v>
      </c>
    </row>
    <row r="70" spans="1:31" ht="9" customHeight="1" x14ac:dyDescent="0.15">
      <c r="A70" s="30" t="s">
        <v>56</v>
      </c>
      <c r="B70" s="66"/>
      <c r="C70" s="31">
        <f t="shared" ref="C70:C92" si="8">(SUM(F70,I70,L70,P70,S70))+0</f>
        <v>0</v>
      </c>
      <c r="D70" s="31">
        <f t="shared" si="2"/>
        <v>0</v>
      </c>
      <c r="E70" s="31">
        <f t="shared" si="3"/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/>
      <c r="P70" s="31">
        <v>0</v>
      </c>
      <c r="Q70" s="31">
        <v>0</v>
      </c>
      <c r="R70" s="31">
        <v>0</v>
      </c>
      <c r="S70" s="31">
        <v>0</v>
      </c>
      <c r="T70" s="31">
        <v>0</v>
      </c>
      <c r="U70" s="31">
        <v>0</v>
      </c>
      <c r="V70" s="32">
        <f t="shared" si="4"/>
        <v>0</v>
      </c>
      <c r="W70" s="31">
        <v>0</v>
      </c>
      <c r="X70" s="31">
        <v>0</v>
      </c>
      <c r="Y70" s="31">
        <v>0</v>
      </c>
      <c r="Z70" s="31">
        <v>0</v>
      </c>
      <c r="AA70" s="31">
        <v>0</v>
      </c>
      <c r="AB70" s="31">
        <v>0</v>
      </c>
      <c r="AC70" s="31">
        <v>0</v>
      </c>
      <c r="AD70" s="17"/>
      <c r="AE70" s="14" t="s">
        <v>143</v>
      </c>
    </row>
    <row r="71" spans="1:31" ht="9" customHeight="1" x14ac:dyDescent="0.15">
      <c r="A71" s="30" t="s">
        <v>57</v>
      </c>
      <c r="B71" s="66"/>
      <c r="C71" s="31">
        <f t="shared" si="8"/>
        <v>0</v>
      </c>
      <c r="D71" s="31">
        <f t="shared" si="2"/>
        <v>0</v>
      </c>
      <c r="E71" s="31">
        <f t="shared" si="3"/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/>
      <c r="P71" s="31">
        <v>0</v>
      </c>
      <c r="Q71" s="31">
        <v>0</v>
      </c>
      <c r="R71" s="31">
        <v>0</v>
      </c>
      <c r="S71" s="31">
        <v>0</v>
      </c>
      <c r="T71" s="31">
        <v>0</v>
      </c>
      <c r="U71" s="31">
        <v>0</v>
      </c>
      <c r="V71" s="32">
        <f t="shared" si="4"/>
        <v>0</v>
      </c>
      <c r="W71" s="31">
        <v>0</v>
      </c>
      <c r="X71" s="31">
        <v>0</v>
      </c>
      <c r="Y71" s="31">
        <v>0</v>
      </c>
      <c r="Z71" s="31">
        <v>0</v>
      </c>
      <c r="AA71" s="31">
        <v>0</v>
      </c>
      <c r="AB71" s="31">
        <v>0</v>
      </c>
      <c r="AC71" s="31">
        <v>0</v>
      </c>
      <c r="AD71" s="17"/>
      <c r="AE71" s="14" t="s">
        <v>144</v>
      </c>
    </row>
    <row r="72" spans="1:31" ht="9" customHeight="1" x14ac:dyDescent="0.15">
      <c r="A72" s="30" t="s">
        <v>58</v>
      </c>
      <c r="B72" s="66"/>
      <c r="C72" s="11">
        <f t="shared" si="8"/>
        <v>1</v>
      </c>
      <c r="D72" s="11">
        <f t="shared" si="2"/>
        <v>4</v>
      </c>
      <c r="E72" s="33">
        <f t="shared" si="3"/>
        <v>4.8611111111111112E-2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1</v>
      </c>
      <c r="M72" s="31">
        <v>4</v>
      </c>
      <c r="N72" s="34">
        <v>4.8611111111111112E-2</v>
      </c>
      <c r="O72" s="34"/>
      <c r="P72" s="31">
        <v>0</v>
      </c>
      <c r="Q72" s="31">
        <v>0</v>
      </c>
      <c r="R72" s="31">
        <v>0</v>
      </c>
      <c r="S72" s="31">
        <v>0</v>
      </c>
      <c r="T72" s="31">
        <v>0</v>
      </c>
      <c r="U72" s="31">
        <v>0</v>
      </c>
      <c r="V72" s="32">
        <f t="shared" si="4"/>
        <v>1</v>
      </c>
      <c r="W72" s="31">
        <v>1</v>
      </c>
      <c r="X72" s="31">
        <v>0</v>
      </c>
      <c r="Y72" s="31">
        <v>0</v>
      </c>
      <c r="Z72" s="31">
        <v>0</v>
      </c>
      <c r="AA72" s="31">
        <v>0</v>
      </c>
      <c r="AB72" s="31">
        <v>0</v>
      </c>
      <c r="AC72" s="31">
        <v>0</v>
      </c>
      <c r="AD72" s="17"/>
      <c r="AE72" s="14" t="s">
        <v>145</v>
      </c>
    </row>
    <row r="73" spans="1:31" ht="9" customHeight="1" x14ac:dyDescent="0.15">
      <c r="A73" s="30" t="s">
        <v>59</v>
      </c>
      <c r="B73" s="66"/>
      <c r="C73" s="11">
        <f t="shared" si="8"/>
        <v>1</v>
      </c>
      <c r="D73" s="11">
        <f t="shared" si="2"/>
        <v>17</v>
      </c>
      <c r="E73" s="33">
        <f t="shared" si="3"/>
        <v>5.8333333333333327E-2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/>
      <c r="P73" s="31">
        <v>0</v>
      </c>
      <c r="Q73" s="31">
        <v>0</v>
      </c>
      <c r="R73" s="31">
        <v>0</v>
      </c>
      <c r="S73" s="31">
        <v>1</v>
      </c>
      <c r="T73" s="31">
        <v>17</v>
      </c>
      <c r="U73" s="34">
        <v>5.8333333333333327E-2</v>
      </c>
      <c r="V73" s="32">
        <f t="shared" si="4"/>
        <v>23</v>
      </c>
      <c r="W73" s="31">
        <v>22</v>
      </c>
      <c r="X73" s="31">
        <v>1</v>
      </c>
      <c r="Y73" s="31">
        <v>0</v>
      </c>
      <c r="Z73" s="31">
        <v>0</v>
      </c>
      <c r="AA73" s="31">
        <v>0</v>
      </c>
      <c r="AB73" s="31">
        <v>0</v>
      </c>
      <c r="AC73" s="31">
        <v>2</v>
      </c>
      <c r="AD73" s="17"/>
      <c r="AE73" s="14" t="s">
        <v>146</v>
      </c>
    </row>
    <row r="74" spans="1:31" ht="9" customHeight="1" x14ac:dyDescent="0.15">
      <c r="A74" s="30" t="s">
        <v>60</v>
      </c>
      <c r="B74" s="66"/>
      <c r="C74" s="11">
        <f t="shared" si="8"/>
        <v>3</v>
      </c>
      <c r="D74" s="11">
        <f t="shared" si="2"/>
        <v>12</v>
      </c>
      <c r="E74" s="33">
        <f t="shared" si="3"/>
        <v>0.18958333333333333</v>
      </c>
      <c r="F74" s="31">
        <v>0</v>
      </c>
      <c r="G74" s="31">
        <v>0</v>
      </c>
      <c r="H74" s="31">
        <v>0</v>
      </c>
      <c r="I74" s="31">
        <v>0</v>
      </c>
      <c r="J74" s="31">
        <v>0</v>
      </c>
      <c r="K74" s="31">
        <v>0</v>
      </c>
      <c r="L74" s="31">
        <v>2</v>
      </c>
      <c r="M74" s="31">
        <v>8</v>
      </c>
      <c r="N74" s="34">
        <v>0.14097222222222222</v>
      </c>
      <c r="O74" s="34"/>
      <c r="P74" s="31">
        <v>0</v>
      </c>
      <c r="Q74" s="31">
        <v>0</v>
      </c>
      <c r="R74" s="31">
        <v>0</v>
      </c>
      <c r="S74" s="31">
        <v>1</v>
      </c>
      <c r="T74" s="31">
        <v>4</v>
      </c>
      <c r="U74" s="34">
        <v>4.8611111111111112E-2</v>
      </c>
      <c r="V74" s="32">
        <f t="shared" si="4"/>
        <v>2</v>
      </c>
      <c r="W74" s="31">
        <v>2</v>
      </c>
      <c r="X74" s="31">
        <v>0</v>
      </c>
      <c r="Y74" s="31">
        <v>0</v>
      </c>
      <c r="Z74" s="31">
        <v>0</v>
      </c>
      <c r="AA74" s="31">
        <v>0</v>
      </c>
      <c r="AB74" s="31">
        <v>0</v>
      </c>
      <c r="AC74" s="31">
        <v>0</v>
      </c>
      <c r="AD74" s="17"/>
      <c r="AE74" s="14" t="s">
        <v>147</v>
      </c>
    </row>
    <row r="75" spans="1:31" ht="9" customHeight="1" x14ac:dyDescent="0.15">
      <c r="A75" s="30" t="s">
        <v>61</v>
      </c>
      <c r="B75" s="66"/>
      <c r="C75" s="31">
        <f t="shared" si="8"/>
        <v>0</v>
      </c>
      <c r="D75" s="31">
        <f t="shared" si="2"/>
        <v>0</v>
      </c>
      <c r="E75" s="31">
        <f t="shared" si="3"/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/>
      <c r="P75" s="31">
        <v>0</v>
      </c>
      <c r="Q75" s="31">
        <v>0</v>
      </c>
      <c r="R75" s="31">
        <v>0</v>
      </c>
      <c r="S75" s="31">
        <v>0</v>
      </c>
      <c r="T75" s="31">
        <v>0</v>
      </c>
      <c r="U75" s="31">
        <v>0</v>
      </c>
      <c r="V75" s="32">
        <f t="shared" si="4"/>
        <v>0</v>
      </c>
      <c r="W75" s="31">
        <v>0</v>
      </c>
      <c r="X75" s="31">
        <v>0</v>
      </c>
      <c r="Y75" s="31">
        <v>0</v>
      </c>
      <c r="Z75" s="31">
        <v>0</v>
      </c>
      <c r="AA75" s="31">
        <v>0</v>
      </c>
      <c r="AB75" s="31">
        <v>0</v>
      </c>
      <c r="AC75" s="31">
        <v>0</v>
      </c>
      <c r="AD75" s="17"/>
      <c r="AE75" s="14" t="s">
        <v>148</v>
      </c>
    </row>
    <row r="76" spans="1:31" ht="9" customHeight="1" x14ac:dyDescent="0.15">
      <c r="A76" s="30" t="s">
        <v>62</v>
      </c>
      <c r="B76" s="66"/>
      <c r="C76" s="31">
        <f t="shared" si="8"/>
        <v>0</v>
      </c>
      <c r="D76" s="31">
        <f t="shared" ref="D76:D92" si="9">(SUM(G76,J76,M76,Q76,T76))+0</f>
        <v>0</v>
      </c>
      <c r="E76" s="31">
        <f t="shared" ref="E76:E92" si="10">(SUM(H76,K76,N76,R76,U76))+0</f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31">
        <v>0</v>
      </c>
      <c r="O76" s="31"/>
      <c r="P76" s="31">
        <v>0</v>
      </c>
      <c r="Q76" s="31">
        <v>0</v>
      </c>
      <c r="R76" s="31">
        <v>0</v>
      </c>
      <c r="S76" s="31">
        <v>0</v>
      </c>
      <c r="T76" s="31">
        <v>0</v>
      </c>
      <c r="U76" s="31">
        <v>0</v>
      </c>
      <c r="V76" s="32">
        <f t="shared" ref="V76:V92" si="11">((SUM(W76:Y76))+0)+0</f>
        <v>0</v>
      </c>
      <c r="W76" s="31">
        <v>0</v>
      </c>
      <c r="X76" s="31">
        <v>0</v>
      </c>
      <c r="Y76" s="31">
        <v>0</v>
      </c>
      <c r="Z76" s="31">
        <v>0</v>
      </c>
      <c r="AA76" s="31">
        <v>0</v>
      </c>
      <c r="AB76" s="31">
        <v>0</v>
      </c>
      <c r="AC76" s="31">
        <v>0</v>
      </c>
      <c r="AD76" s="17"/>
      <c r="AE76" s="14" t="s">
        <v>141</v>
      </c>
    </row>
    <row r="77" spans="1:31" ht="9" customHeight="1" x14ac:dyDescent="0.15">
      <c r="A77" s="30" t="s">
        <v>63</v>
      </c>
      <c r="B77" s="66"/>
      <c r="C77" s="11">
        <f t="shared" si="8"/>
        <v>1</v>
      </c>
      <c r="D77" s="11">
        <f t="shared" si="9"/>
        <v>4</v>
      </c>
      <c r="E77" s="33">
        <f t="shared" si="10"/>
        <v>3.1944444444444449E-2</v>
      </c>
      <c r="F77" s="32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1</v>
      </c>
      <c r="M77" s="31">
        <v>4</v>
      </c>
      <c r="N77" s="34">
        <v>3.1944444444444449E-2</v>
      </c>
      <c r="O77" s="34"/>
      <c r="P77" s="31">
        <v>0</v>
      </c>
      <c r="Q77" s="31">
        <v>0</v>
      </c>
      <c r="R77" s="31">
        <v>0</v>
      </c>
      <c r="S77" s="31">
        <v>0</v>
      </c>
      <c r="T77" s="31">
        <v>0</v>
      </c>
      <c r="U77" s="31">
        <v>0</v>
      </c>
      <c r="V77" s="32">
        <f t="shared" si="11"/>
        <v>1</v>
      </c>
      <c r="W77" s="32">
        <v>1</v>
      </c>
      <c r="X77" s="32">
        <v>0</v>
      </c>
      <c r="Y77" s="32">
        <v>0</v>
      </c>
      <c r="Z77" s="32">
        <v>0</v>
      </c>
      <c r="AA77" s="32">
        <v>0</v>
      </c>
      <c r="AB77" s="32">
        <v>0</v>
      </c>
      <c r="AC77" s="32">
        <v>0</v>
      </c>
      <c r="AD77" s="17"/>
      <c r="AE77" s="14" t="s">
        <v>120</v>
      </c>
    </row>
    <row r="78" spans="1:31" ht="9" customHeight="1" x14ac:dyDescent="0.15">
      <c r="A78" s="30" t="s">
        <v>64</v>
      </c>
      <c r="B78" s="66"/>
      <c r="C78" s="11">
        <f t="shared" si="8"/>
        <v>1</v>
      </c>
      <c r="D78" s="11">
        <f t="shared" si="9"/>
        <v>4</v>
      </c>
      <c r="E78" s="33">
        <f t="shared" si="10"/>
        <v>3.125E-2</v>
      </c>
      <c r="F78" s="37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1</v>
      </c>
      <c r="M78" s="31">
        <v>4</v>
      </c>
      <c r="N78" s="34">
        <v>3.125E-2</v>
      </c>
      <c r="O78" s="34"/>
      <c r="P78" s="31">
        <v>0</v>
      </c>
      <c r="Q78" s="31">
        <v>0</v>
      </c>
      <c r="R78" s="31">
        <v>0</v>
      </c>
      <c r="S78" s="31">
        <v>0</v>
      </c>
      <c r="T78" s="31">
        <v>0</v>
      </c>
      <c r="U78" s="31">
        <v>0</v>
      </c>
      <c r="V78" s="32">
        <f t="shared" si="11"/>
        <v>1</v>
      </c>
      <c r="W78" s="37">
        <v>1</v>
      </c>
      <c r="X78" s="37">
        <v>0</v>
      </c>
      <c r="Y78" s="37">
        <v>0</v>
      </c>
      <c r="Z78" s="37">
        <v>0</v>
      </c>
      <c r="AA78" s="37">
        <v>0</v>
      </c>
      <c r="AB78" s="37">
        <v>0</v>
      </c>
      <c r="AC78" s="37">
        <v>0</v>
      </c>
      <c r="AD78" s="17"/>
      <c r="AE78" s="14" t="s">
        <v>149</v>
      </c>
    </row>
    <row r="79" spans="1:31" ht="9" customHeight="1" x14ac:dyDescent="0.15">
      <c r="A79" s="30" t="s">
        <v>65</v>
      </c>
      <c r="B79" s="66"/>
      <c r="C79" s="31">
        <f t="shared" si="8"/>
        <v>0</v>
      </c>
      <c r="D79" s="31">
        <f t="shared" si="9"/>
        <v>0</v>
      </c>
      <c r="E79" s="31">
        <f t="shared" si="10"/>
        <v>0</v>
      </c>
      <c r="F79" s="37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/>
      <c r="P79" s="31">
        <v>0</v>
      </c>
      <c r="Q79" s="31">
        <v>0</v>
      </c>
      <c r="R79" s="31">
        <v>0</v>
      </c>
      <c r="S79" s="31">
        <v>0</v>
      </c>
      <c r="T79" s="31">
        <v>0</v>
      </c>
      <c r="U79" s="31">
        <v>0</v>
      </c>
      <c r="V79" s="32">
        <f t="shared" si="11"/>
        <v>0</v>
      </c>
      <c r="W79" s="37">
        <v>0</v>
      </c>
      <c r="X79" s="37">
        <v>0</v>
      </c>
      <c r="Y79" s="37">
        <v>0</v>
      </c>
      <c r="Z79" s="37">
        <v>0</v>
      </c>
      <c r="AA79" s="37">
        <v>0</v>
      </c>
      <c r="AB79" s="37">
        <v>0</v>
      </c>
      <c r="AC79" s="37">
        <v>0</v>
      </c>
      <c r="AD79" s="17"/>
      <c r="AE79" s="14" t="s">
        <v>150</v>
      </c>
    </row>
    <row r="80" spans="1:31" ht="9" customHeight="1" x14ac:dyDescent="0.15">
      <c r="A80" s="30" t="s">
        <v>66</v>
      </c>
      <c r="B80" s="66"/>
      <c r="C80" s="31">
        <f t="shared" si="8"/>
        <v>0</v>
      </c>
      <c r="D80" s="31">
        <f t="shared" si="9"/>
        <v>0</v>
      </c>
      <c r="E80" s="31">
        <f t="shared" si="10"/>
        <v>0</v>
      </c>
      <c r="F80" s="37">
        <v>0</v>
      </c>
      <c r="G80" s="31">
        <v>0</v>
      </c>
      <c r="H80" s="31">
        <v>0</v>
      </c>
      <c r="I80" s="31">
        <v>0</v>
      </c>
      <c r="J80" s="31">
        <v>0</v>
      </c>
      <c r="K80" s="31">
        <v>0</v>
      </c>
      <c r="L80" s="31">
        <v>0</v>
      </c>
      <c r="M80" s="31">
        <v>0</v>
      </c>
      <c r="N80" s="31">
        <v>0</v>
      </c>
      <c r="O80" s="31"/>
      <c r="P80" s="31">
        <v>0</v>
      </c>
      <c r="Q80" s="31">
        <v>0</v>
      </c>
      <c r="R80" s="31">
        <v>0</v>
      </c>
      <c r="S80" s="31">
        <v>0</v>
      </c>
      <c r="T80" s="31">
        <v>0</v>
      </c>
      <c r="U80" s="31">
        <v>0</v>
      </c>
      <c r="V80" s="32">
        <f t="shared" si="11"/>
        <v>0</v>
      </c>
      <c r="W80" s="37">
        <v>0</v>
      </c>
      <c r="X80" s="37">
        <v>0</v>
      </c>
      <c r="Y80" s="37">
        <v>0</v>
      </c>
      <c r="Z80" s="37">
        <v>0</v>
      </c>
      <c r="AA80" s="37">
        <v>0</v>
      </c>
      <c r="AB80" s="37">
        <v>0</v>
      </c>
      <c r="AC80" s="37">
        <v>0</v>
      </c>
      <c r="AD80" s="17"/>
      <c r="AE80" s="14" t="s">
        <v>151</v>
      </c>
    </row>
    <row r="81" spans="1:31" ht="9" customHeight="1" x14ac:dyDescent="0.15">
      <c r="A81" s="30" t="s">
        <v>67</v>
      </c>
      <c r="B81" s="66"/>
      <c r="C81" s="11">
        <f t="shared" si="8"/>
        <v>5</v>
      </c>
      <c r="D81" s="11">
        <f t="shared" si="9"/>
        <v>40</v>
      </c>
      <c r="E81" s="33">
        <f t="shared" si="10"/>
        <v>0.3041666666666667</v>
      </c>
      <c r="F81" s="37">
        <v>1</v>
      </c>
      <c r="G81" s="31">
        <v>9</v>
      </c>
      <c r="H81" s="34">
        <v>7.0833333333333331E-2</v>
      </c>
      <c r="I81" s="31">
        <v>0</v>
      </c>
      <c r="J81" s="31">
        <v>0</v>
      </c>
      <c r="K81" s="31">
        <v>0</v>
      </c>
      <c r="L81" s="31">
        <v>2</v>
      </c>
      <c r="M81" s="31">
        <v>13</v>
      </c>
      <c r="N81" s="34">
        <v>9.1666666666666674E-2</v>
      </c>
      <c r="O81" s="34"/>
      <c r="P81" s="31">
        <v>0</v>
      </c>
      <c r="Q81" s="31">
        <v>0</v>
      </c>
      <c r="R81" s="31">
        <v>0</v>
      </c>
      <c r="S81" s="31">
        <v>2</v>
      </c>
      <c r="T81" s="31">
        <v>18</v>
      </c>
      <c r="U81" s="34">
        <v>0.14166666666666666</v>
      </c>
      <c r="V81" s="32">
        <f t="shared" si="11"/>
        <v>3</v>
      </c>
      <c r="W81" s="37">
        <v>3</v>
      </c>
      <c r="X81" s="37">
        <v>0</v>
      </c>
      <c r="Y81" s="37">
        <v>0</v>
      </c>
      <c r="Z81" s="37">
        <v>30</v>
      </c>
      <c r="AA81" s="37">
        <v>0</v>
      </c>
      <c r="AB81" s="37">
        <v>0</v>
      </c>
      <c r="AC81" s="37">
        <v>0</v>
      </c>
      <c r="AD81" s="17"/>
      <c r="AE81" s="14" t="s">
        <v>152</v>
      </c>
    </row>
    <row r="82" spans="1:31" ht="9" customHeight="1" x14ac:dyDescent="0.15">
      <c r="A82" s="30" t="s">
        <v>68</v>
      </c>
      <c r="B82" s="66"/>
      <c r="C82" s="31">
        <f t="shared" si="8"/>
        <v>0</v>
      </c>
      <c r="D82" s="31">
        <f t="shared" si="9"/>
        <v>0</v>
      </c>
      <c r="E82" s="31">
        <f t="shared" si="10"/>
        <v>0</v>
      </c>
      <c r="F82" s="37">
        <v>0</v>
      </c>
      <c r="G82" s="31">
        <v>0</v>
      </c>
      <c r="H82" s="31">
        <v>0</v>
      </c>
      <c r="I82" s="31">
        <v>0</v>
      </c>
      <c r="J82" s="31">
        <v>0</v>
      </c>
      <c r="K82" s="31">
        <v>0</v>
      </c>
      <c r="L82" s="31">
        <v>0</v>
      </c>
      <c r="M82" s="31">
        <v>0</v>
      </c>
      <c r="N82" s="31">
        <v>0</v>
      </c>
      <c r="O82" s="31"/>
      <c r="P82" s="31">
        <v>0</v>
      </c>
      <c r="Q82" s="31">
        <v>0</v>
      </c>
      <c r="R82" s="31">
        <v>0</v>
      </c>
      <c r="S82" s="31">
        <v>0</v>
      </c>
      <c r="T82" s="31">
        <v>0</v>
      </c>
      <c r="U82" s="31">
        <v>0</v>
      </c>
      <c r="V82" s="32">
        <f t="shared" si="11"/>
        <v>0</v>
      </c>
      <c r="W82" s="37">
        <v>0</v>
      </c>
      <c r="X82" s="37">
        <v>0</v>
      </c>
      <c r="Y82" s="37">
        <v>0</v>
      </c>
      <c r="Z82" s="37">
        <v>0</v>
      </c>
      <c r="AA82" s="37">
        <v>0</v>
      </c>
      <c r="AB82" s="37">
        <v>0</v>
      </c>
      <c r="AC82" s="37">
        <v>0</v>
      </c>
      <c r="AD82" s="17"/>
      <c r="AE82" s="14" t="s">
        <v>153</v>
      </c>
    </row>
    <row r="83" spans="1:31" ht="9" customHeight="1" x14ac:dyDescent="0.15">
      <c r="A83" s="30" t="s">
        <v>168</v>
      </c>
      <c r="B83" s="66"/>
      <c r="C83" s="31">
        <f t="shared" si="8"/>
        <v>0</v>
      </c>
      <c r="D83" s="31">
        <f t="shared" si="9"/>
        <v>0</v>
      </c>
      <c r="E83" s="31">
        <f t="shared" si="10"/>
        <v>0</v>
      </c>
      <c r="F83" s="37">
        <v>0</v>
      </c>
      <c r="G83" s="31">
        <v>0</v>
      </c>
      <c r="H83" s="31">
        <v>0</v>
      </c>
      <c r="I83" s="31">
        <v>0</v>
      </c>
      <c r="J83" s="31">
        <v>0</v>
      </c>
      <c r="K83" s="31">
        <v>0</v>
      </c>
      <c r="L83" s="31">
        <v>0</v>
      </c>
      <c r="M83" s="31">
        <v>0</v>
      </c>
      <c r="N83" s="31">
        <v>0</v>
      </c>
      <c r="O83" s="31"/>
      <c r="P83" s="31">
        <v>0</v>
      </c>
      <c r="Q83" s="31">
        <v>0</v>
      </c>
      <c r="R83" s="31">
        <v>0</v>
      </c>
      <c r="S83" s="31">
        <v>0</v>
      </c>
      <c r="T83" s="31">
        <v>0</v>
      </c>
      <c r="U83" s="31">
        <v>0</v>
      </c>
      <c r="V83" s="32">
        <f t="shared" si="11"/>
        <v>0</v>
      </c>
      <c r="W83" s="37">
        <v>0</v>
      </c>
      <c r="X83" s="37">
        <v>0</v>
      </c>
      <c r="Y83" s="37">
        <v>0</v>
      </c>
      <c r="Z83" s="37">
        <v>0</v>
      </c>
      <c r="AA83" s="37">
        <v>0</v>
      </c>
      <c r="AB83" s="37">
        <v>0</v>
      </c>
      <c r="AC83" s="37">
        <v>0</v>
      </c>
      <c r="AD83" s="17"/>
      <c r="AE83" s="14" t="s">
        <v>169</v>
      </c>
    </row>
    <row r="84" spans="1:31" ht="9" customHeight="1" x14ac:dyDescent="0.15">
      <c r="A84" s="30" t="s">
        <v>69</v>
      </c>
      <c r="B84" s="66"/>
      <c r="C84" s="31">
        <f t="shared" si="8"/>
        <v>0</v>
      </c>
      <c r="D84" s="31">
        <f t="shared" si="9"/>
        <v>0</v>
      </c>
      <c r="E84" s="31">
        <f t="shared" si="10"/>
        <v>0</v>
      </c>
      <c r="F84" s="37">
        <v>0</v>
      </c>
      <c r="G84" s="31">
        <v>0</v>
      </c>
      <c r="H84" s="31">
        <v>0</v>
      </c>
      <c r="I84" s="31">
        <v>0</v>
      </c>
      <c r="J84" s="31">
        <v>0</v>
      </c>
      <c r="K84" s="31">
        <v>0</v>
      </c>
      <c r="L84" s="31">
        <v>0</v>
      </c>
      <c r="M84" s="31">
        <v>0</v>
      </c>
      <c r="N84" s="31">
        <v>0</v>
      </c>
      <c r="O84" s="31"/>
      <c r="P84" s="31">
        <v>0</v>
      </c>
      <c r="Q84" s="31">
        <v>0</v>
      </c>
      <c r="R84" s="31">
        <v>0</v>
      </c>
      <c r="S84" s="31">
        <v>0</v>
      </c>
      <c r="T84" s="31">
        <v>0</v>
      </c>
      <c r="U84" s="31">
        <v>0</v>
      </c>
      <c r="V84" s="32">
        <f t="shared" si="11"/>
        <v>0</v>
      </c>
      <c r="W84" s="37">
        <v>0</v>
      </c>
      <c r="X84" s="37">
        <v>0</v>
      </c>
      <c r="Y84" s="37">
        <v>0</v>
      </c>
      <c r="Z84" s="37">
        <v>0</v>
      </c>
      <c r="AA84" s="37">
        <v>0</v>
      </c>
      <c r="AB84" s="37">
        <v>0</v>
      </c>
      <c r="AC84" s="37">
        <v>0</v>
      </c>
      <c r="AD84" s="17"/>
      <c r="AE84" s="14" t="s">
        <v>154</v>
      </c>
    </row>
    <row r="85" spans="1:31" ht="9" customHeight="1" x14ac:dyDescent="0.15">
      <c r="A85" s="30" t="s">
        <v>70</v>
      </c>
      <c r="B85" s="66"/>
      <c r="C85" s="11">
        <f t="shared" si="8"/>
        <v>3</v>
      </c>
      <c r="D85" s="11">
        <f t="shared" si="9"/>
        <v>21</v>
      </c>
      <c r="E85" s="33">
        <f t="shared" si="10"/>
        <v>6.4583333333333326E-2</v>
      </c>
      <c r="F85" s="37">
        <v>1</v>
      </c>
      <c r="G85" s="31">
        <v>13</v>
      </c>
      <c r="H85" s="34">
        <v>2.4999999999999998E-2</v>
      </c>
      <c r="I85" s="31">
        <v>0</v>
      </c>
      <c r="J85" s="31">
        <v>0</v>
      </c>
      <c r="K85" s="31">
        <v>0</v>
      </c>
      <c r="L85" s="31">
        <v>0</v>
      </c>
      <c r="M85" s="31">
        <v>0</v>
      </c>
      <c r="N85" s="31">
        <v>0</v>
      </c>
      <c r="O85" s="31"/>
      <c r="P85" s="31">
        <v>0</v>
      </c>
      <c r="Q85" s="31">
        <v>0</v>
      </c>
      <c r="R85" s="31">
        <v>0</v>
      </c>
      <c r="S85" s="31">
        <v>2</v>
      </c>
      <c r="T85" s="31">
        <v>8</v>
      </c>
      <c r="U85" s="34">
        <v>3.9583333333333331E-2</v>
      </c>
      <c r="V85" s="32">
        <f t="shared" si="11"/>
        <v>10</v>
      </c>
      <c r="W85" s="37">
        <v>10</v>
      </c>
      <c r="X85" s="37">
        <v>0</v>
      </c>
      <c r="Y85" s="37">
        <v>0</v>
      </c>
      <c r="Z85" s="37">
        <v>99</v>
      </c>
      <c r="AA85" s="37">
        <v>0</v>
      </c>
      <c r="AB85" s="37">
        <v>0</v>
      </c>
      <c r="AC85" s="37">
        <v>0</v>
      </c>
      <c r="AD85" s="17"/>
      <c r="AE85" s="14" t="s">
        <v>155</v>
      </c>
    </row>
    <row r="86" spans="1:31" ht="9" customHeight="1" x14ac:dyDescent="0.15">
      <c r="A86" s="30" t="s">
        <v>71</v>
      </c>
      <c r="B86" s="66"/>
      <c r="C86" s="11">
        <f t="shared" si="8"/>
        <v>3</v>
      </c>
      <c r="D86" s="11">
        <f t="shared" si="9"/>
        <v>33</v>
      </c>
      <c r="E86" s="33">
        <f t="shared" si="10"/>
        <v>0.19097222222222221</v>
      </c>
      <c r="F86" s="37">
        <v>0</v>
      </c>
      <c r="G86" s="31">
        <v>0</v>
      </c>
      <c r="H86" s="31">
        <v>0</v>
      </c>
      <c r="I86" s="31">
        <v>0</v>
      </c>
      <c r="J86" s="31">
        <v>0</v>
      </c>
      <c r="K86" s="31">
        <v>0</v>
      </c>
      <c r="L86" s="31">
        <v>0</v>
      </c>
      <c r="M86" s="31">
        <v>0</v>
      </c>
      <c r="N86" s="31">
        <v>0</v>
      </c>
      <c r="O86" s="31"/>
      <c r="P86" s="31">
        <v>1</v>
      </c>
      <c r="Q86" s="31">
        <v>13</v>
      </c>
      <c r="R86" s="34">
        <v>6.805555555555555E-2</v>
      </c>
      <c r="S86" s="31">
        <v>2</v>
      </c>
      <c r="T86" s="31">
        <v>20</v>
      </c>
      <c r="U86" s="34">
        <v>0.12291666666666667</v>
      </c>
      <c r="V86" s="32">
        <f t="shared" si="11"/>
        <v>5</v>
      </c>
      <c r="W86" s="37">
        <v>5</v>
      </c>
      <c r="X86" s="37">
        <v>0</v>
      </c>
      <c r="Y86" s="37">
        <v>0</v>
      </c>
      <c r="Z86" s="37">
        <v>0</v>
      </c>
      <c r="AA86" s="37">
        <v>0</v>
      </c>
      <c r="AB86" s="37">
        <v>0</v>
      </c>
      <c r="AC86" s="37">
        <v>0</v>
      </c>
      <c r="AD86" s="17"/>
      <c r="AE86" s="14" t="s">
        <v>156</v>
      </c>
    </row>
    <row r="87" spans="1:31" ht="9" customHeight="1" x14ac:dyDescent="0.15">
      <c r="A87" s="30" t="s">
        <v>72</v>
      </c>
      <c r="B87" s="66"/>
      <c r="C87" s="11">
        <f t="shared" si="8"/>
        <v>2</v>
      </c>
      <c r="D87" s="11">
        <f t="shared" si="9"/>
        <v>8</v>
      </c>
      <c r="E87" s="33">
        <f t="shared" si="10"/>
        <v>3.6111111111111115E-2</v>
      </c>
      <c r="F87" s="38">
        <v>0</v>
      </c>
      <c r="G87" s="31">
        <v>0</v>
      </c>
      <c r="H87" s="31">
        <v>0</v>
      </c>
      <c r="I87" s="31">
        <v>0</v>
      </c>
      <c r="J87" s="31">
        <v>0</v>
      </c>
      <c r="K87" s="31">
        <v>0</v>
      </c>
      <c r="L87" s="31">
        <v>0</v>
      </c>
      <c r="M87" s="31">
        <v>0</v>
      </c>
      <c r="N87" s="31">
        <v>0</v>
      </c>
      <c r="O87" s="31"/>
      <c r="P87" s="31">
        <v>0</v>
      </c>
      <c r="Q87" s="31">
        <v>0</v>
      </c>
      <c r="R87" s="31">
        <v>0</v>
      </c>
      <c r="S87" s="31">
        <v>2</v>
      </c>
      <c r="T87" s="31">
        <v>8</v>
      </c>
      <c r="U87" s="34">
        <v>3.6111111111111115E-2</v>
      </c>
      <c r="V87" s="32">
        <f t="shared" si="11"/>
        <v>2</v>
      </c>
      <c r="W87" s="38">
        <v>2</v>
      </c>
      <c r="X87" s="38">
        <v>0</v>
      </c>
      <c r="Y87" s="38">
        <v>0</v>
      </c>
      <c r="Z87" s="38">
        <v>0</v>
      </c>
      <c r="AA87" s="38">
        <v>0</v>
      </c>
      <c r="AB87" s="38">
        <v>0</v>
      </c>
      <c r="AC87" s="38">
        <v>0</v>
      </c>
      <c r="AD87" s="17"/>
      <c r="AE87" s="14" t="s">
        <v>157</v>
      </c>
    </row>
    <row r="88" spans="1:31" ht="9" customHeight="1" x14ac:dyDescent="0.15">
      <c r="A88" s="30" t="s">
        <v>73</v>
      </c>
      <c r="B88" s="66"/>
      <c r="C88" s="31">
        <f t="shared" si="8"/>
        <v>0</v>
      </c>
      <c r="D88" s="31">
        <f t="shared" si="9"/>
        <v>0</v>
      </c>
      <c r="E88" s="31">
        <f t="shared" si="10"/>
        <v>0</v>
      </c>
      <c r="F88" s="37">
        <v>0</v>
      </c>
      <c r="G88" s="31">
        <v>0</v>
      </c>
      <c r="H88" s="31">
        <v>0</v>
      </c>
      <c r="I88" s="31">
        <v>0</v>
      </c>
      <c r="J88" s="31">
        <v>0</v>
      </c>
      <c r="K88" s="31">
        <v>0</v>
      </c>
      <c r="L88" s="31">
        <v>0</v>
      </c>
      <c r="M88" s="31">
        <v>0</v>
      </c>
      <c r="N88" s="31">
        <v>0</v>
      </c>
      <c r="O88" s="31"/>
      <c r="P88" s="31">
        <v>0</v>
      </c>
      <c r="Q88" s="31">
        <v>0</v>
      </c>
      <c r="R88" s="31">
        <v>0</v>
      </c>
      <c r="S88" s="31">
        <v>0</v>
      </c>
      <c r="T88" s="31">
        <v>0</v>
      </c>
      <c r="U88" s="31">
        <v>0</v>
      </c>
      <c r="V88" s="32">
        <f t="shared" si="11"/>
        <v>0</v>
      </c>
      <c r="W88" s="37">
        <v>0</v>
      </c>
      <c r="X88" s="37">
        <v>0</v>
      </c>
      <c r="Y88" s="37">
        <v>0</v>
      </c>
      <c r="Z88" s="37">
        <v>0</v>
      </c>
      <c r="AA88" s="37">
        <v>0</v>
      </c>
      <c r="AB88" s="37">
        <v>0</v>
      </c>
      <c r="AC88" s="37">
        <v>0</v>
      </c>
      <c r="AD88" s="17"/>
      <c r="AE88" s="14" t="s">
        <v>96</v>
      </c>
    </row>
    <row r="89" spans="1:31" ht="9" customHeight="1" x14ac:dyDescent="0.15">
      <c r="A89" s="30" t="s">
        <v>74</v>
      </c>
      <c r="B89" s="66"/>
      <c r="C89" s="11">
        <f t="shared" si="8"/>
        <v>4</v>
      </c>
      <c r="D89" s="11">
        <f t="shared" si="9"/>
        <v>27</v>
      </c>
      <c r="E89" s="33">
        <f t="shared" si="10"/>
        <v>0.1423611111111111</v>
      </c>
      <c r="F89" s="37">
        <v>1</v>
      </c>
      <c r="G89" s="31">
        <v>5</v>
      </c>
      <c r="H89" s="34">
        <v>2.2916666666666669E-2</v>
      </c>
      <c r="I89" s="31">
        <v>1</v>
      </c>
      <c r="J89" s="31">
        <v>14</v>
      </c>
      <c r="K89" s="34">
        <v>6.9444444444444441E-3</v>
      </c>
      <c r="L89" s="31">
        <v>0</v>
      </c>
      <c r="M89" s="31">
        <v>0</v>
      </c>
      <c r="N89" s="31">
        <v>0</v>
      </c>
      <c r="O89" s="31"/>
      <c r="P89" s="31">
        <v>0</v>
      </c>
      <c r="Q89" s="31">
        <v>0</v>
      </c>
      <c r="R89" s="31">
        <v>0</v>
      </c>
      <c r="S89" s="31">
        <v>2</v>
      </c>
      <c r="T89" s="31">
        <v>8</v>
      </c>
      <c r="U89" s="34">
        <v>0.1125</v>
      </c>
      <c r="V89" s="32">
        <f t="shared" si="11"/>
        <v>7</v>
      </c>
      <c r="W89" s="37">
        <v>7</v>
      </c>
      <c r="X89" s="37">
        <v>0</v>
      </c>
      <c r="Y89" s="37">
        <v>0</v>
      </c>
      <c r="Z89" s="37">
        <v>0</v>
      </c>
      <c r="AA89" s="37">
        <v>0</v>
      </c>
      <c r="AB89" s="37">
        <v>1</v>
      </c>
      <c r="AC89" s="37">
        <v>0</v>
      </c>
      <c r="AD89" s="17"/>
      <c r="AE89" s="14" t="s">
        <v>158</v>
      </c>
    </row>
    <row r="90" spans="1:31" ht="9" customHeight="1" x14ac:dyDescent="0.15">
      <c r="A90" s="30" t="s">
        <v>75</v>
      </c>
      <c r="B90" s="66"/>
      <c r="C90" s="31">
        <f t="shared" si="8"/>
        <v>0</v>
      </c>
      <c r="D90" s="31">
        <f t="shared" si="9"/>
        <v>0</v>
      </c>
      <c r="E90" s="31">
        <f t="shared" si="10"/>
        <v>0</v>
      </c>
      <c r="F90" s="37">
        <v>0</v>
      </c>
      <c r="G90" s="31">
        <v>0</v>
      </c>
      <c r="H90" s="31">
        <v>0</v>
      </c>
      <c r="I90" s="31">
        <v>0</v>
      </c>
      <c r="J90" s="31">
        <v>0</v>
      </c>
      <c r="K90" s="31">
        <v>0</v>
      </c>
      <c r="L90" s="31">
        <v>0</v>
      </c>
      <c r="M90" s="31">
        <v>0</v>
      </c>
      <c r="N90" s="31">
        <v>0</v>
      </c>
      <c r="O90" s="31"/>
      <c r="P90" s="31">
        <v>0</v>
      </c>
      <c r="Q90" s="31">
        <v>0</v>
      </c>
      <c r="R90" s="31">
        <v>0</v>
      </c>
      <c r="S90" s="31">
        <v>0</v>
      </c>
      <c r="T90" s="31">
        <v>0</v>
      </c>
      <c r="U90" s="31">
        <v>0</v>
      </c>
      <c r="V90" s="32">
        <f t="shared" si="11"/>
        <v>0</v>
      </c>
      <c r="W90" s="37">
        <v>0</v>
      </c>
      <c r="X90" s="37">
        <v>0</v>
      </c>
      <c r="Y90" s="37">
        <v>0</v>
      </c>
      <c r="Z90" s="37">
        <v>0</v>
      </c>
      <c r="AA90" s="37">
        <v>0</v>
      </c>
      <c r="AB90" s="37">
        <v>0</v>
      </c>
      <c r="AC90" s="37">
        <v>0</v>
      </c>
      <c r="AD90" s="17"/>
      <c r="AE90" s="14" t="s">
        <v>159</v>
      </c>
    </row>
    <row r="91" spans="1:31" ht="9" customHeight="1" x14ac:dyDescent="0.15">
      <c r="A91" s="30" t="s">
        <v>76</v>
      </c>
      <c r="B91" s="66"/>
      <c r="C91" s="11">
        <f t="shared" si="8"/>
        <v>5</v>
      </c>
      <c r="D91" s="11">
        <f t="shared" si="9"/>
        <v>8</v>
      </c>
      <c r="E91" s="33">
        <f t="shared" si="10"/>
        <v>0.11249999999999999</v>
      </c>
      <c r="F91" s="38">
        <v>1</v>
      </c>
      <c r="G91" s="31">
        <v>4</v>
      </c>
      <c r="H91" s="34">
        <v>1.4583333333333332E-2</v>
      </c>
      <c r="I91" s="31">
        <v>0</v>
      </c>
      <c r="J91" s="31">
        <v>0</v>
      </c>
      <c r="K91" s="31">
        <v>0</v>
      </c>
      <c r="L91" s="31">
        <v>1</v>
      </c>
      <c r="M91" s="31">
        <v>0</v>
      </c>
      <c r="N91" s="34">
        <v>2.7777777777777776E-2</v>
      </c>
      <c r="O91" s="34"/>
      <c r="P91" s="31">
        <v>0</v>
      </c>
      <c r="Q91" s="31">
        <v>0</v>
      </c>
      <c r="R91" s="31">
        <v>0</v>
      </c>
      <c r="S91" s="31">
        <v>3</v>
      </c>
      <c r="T91" s="31">
        <v>4</v>
      </c>
      <c r="U91" s="34">
        <v>7.013888888888889E-2</v>
      </c>
      <c r="V91" s="32">
        <f t="shared" si="11"/>
        <v>2</v>
      </c>
      <c r="W91" s="38">
        <v>2</v>
      </c>
      <c r="X91" s="38">
        <v>0</v>
      </c>
      <c r="Y91" s="38">
        <v>0</v>
      </c>
      <c r="Z91" s="38">
        <v>0</v>
      </c>
      <c r="AA91" s="38">
        <v>0</v>
      </c>
      <c r="AB91" s="38">
        <v>0</v>
      </c>
      <c r="AC91" s="38">
        <v>0</v>
      </c>
      <c r="AD91" s="17"/>
      <c r="AE91" s="14" t="s">
        <v>160</v>
      </c>
    </row>
    <row r="92" spans="1:31" ht="9.75" customHeight="1" thickBot="1" x14ac:dyDescent="0.2">
      <c r="A92" s="39" t="s">
        <v>77</v>
      </c>
      <c r="B92" s="68"/>
      <c r="C92" s="40">
        <f t="shared" si="8"/>
        <v>0</v>
      </c>
      <c r="D92" s="40">
        <f t="shared" si="9"/>
        <v>0</v>
      </c>
      <c r="E92" s="40">
        <f t="shared" si="10"/>
        <v>0</v>
      </c>
      <c r="F92" s="41">
        <v>0</v>
      </c>
      <c r="G92" s="40">
        <v>0</v>
      </c>
      <c r="H92" s="40">
        <v>0</v>
      </c>
      <c r="I92" s="40">
        <v>0</v>
      </c>
      <c r="J92" s="40">
        <v>0</v>
      </c>
      <c r="K92" s="40">
        <v>0</v>
      </c>
      <c r="L92" s="40">
        <v>0</v>
      </c>
      <c r="M92" s="40">
        <v>0</v>
      </c>
      <c r="N92" s="40">
        <v>0</v>
      </c>
      <c r="O92" s="31"/>
      <c r="P92" s="40">
        <v>0</v>
      </c>
      <c r="Q92" s="40">
        <v>0</v>
      </c>
      <c r="R92" s="40">
        <v>0</v>
      </c>
      <c r="S92" s="40">
        <v>0</v>
      </c>
      <c r="T92" s="40">
        <v>0</v>
      </c>
      <c r="U92" s="40">
        <v>0</v>
      </c>
      <c r="V92" s="42">
        <f t="shared" si="11"/>
        <v>0</v>
      </c>
      <c r="W92" s="41">
        <v>0</v>
      </c>
      <c r="X92" s="41">
        <v>0</v>
      </c>
      <c r="Y92" s="41">
        <v>0</v>
      </c>
      <c r="Z92" s="41">
        <v>0</v>
      </c>
      <c r="AA92" s="41">
        <v>0</v>
      </c>
      <c r="AB92" s="41">
        <v>0</v>
      </c>
      <c r="AC92" s="41">
        <v>0</v>
      </c>
      <c r="AD92" s="43"/>
      <c r="AE92" s="44" t="s">
        <v>161</v>
      </c>
    </row>
    <row r="93" spans="1:31" ht="9" customHeight="1" x14ac:dyDescent="0.15">
      <c r="A93" s="72" t="s">
        <v>167</v>
      </c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45"/>
      <c r="M93" s="45"/>
      <c r="N93" s="46"/>
      <c r="O93" s="46"/>
      <c r="P93" s="45"/>
      <c r="Q93" s="45"/>
      <c r="R93" s="46"/>
      <c r="S93" s="45"/>
      <c r="T93" s="45"/>
      <c r="U93" s="46"/>
      <c r="V93" s="45"/>
      <c r="W93" s="45"/>
      <c r="X93" s="45"/>
      <c r="Y93" s="45"/>
      <c r="Z93" s="45"/>
      <c r="AA93" s="45"/>
      <c r="AB93" s="47"/>
      <c r="AC93" s="47"/>
      <c r="AD93" s="47"/>
      <c r="AE93" s="47"/>
    </row>
    <row r="94" spans="1:31" x14ac:dyDescent="0.15">
      <c r="A94" s="47" t="s">
        <v>164</v>
      </c>
      <c r="B94" s="47"/>
      <c r="C94" s="45"/>
      <c r="D94" s="45"/>
      <c r="E94" s="12"/>
      <c r="F94" s="45"/>
      <c r="G94" s="45"/>
      <c r="H94" s="46"/>
      <c r="I94" s="45"/>
      <c r="J94" s="45"/>
      <c r="K94" s="46"/>
      <c r="L94" s="45"/>
      <c r="M94" s="45"/>
      <c r="N94" s="46"/>
      <c r="O94" s="46"/>
      <c r="P94" s="45"/>
      <c r="Q94" s="45"/>
      <c r="R94" s="46"/>
      <c r="S94" s="45"/>
      <c r="T94" s="45"/>
      <c r="U94" s="46"/>
      <c r="V94" s="45"/>
      <c r="W94" s="45"/>
      <c r="X94" s="45"/>
      <c r="Y94" s="45"/>
      <c r="Z94" s="45"/>
      <c r="AA94" s="45"/>
      <c r="AB94" s="47"/>
      <c r="AC94" s="47"/>
      <c r="AD94" s="47"/>
      <c r="AE94" s="47"/>
    </row>
    <row r="95" spans="1:31" x14ac:dyDescent="0.15">
      <c r="B95" s="48"/>
    </row>
    <row r="96" spans="1:31" x14ac:dyDescent="0.15">
      <c r="B96" s="48"/>
    </row>
    <row r="97" spans="2:2" x14ac:dyDescent="0.15">
      <c r="B97" s="48"/>
    </row>
    <row r="98" spans="2:2" x14ac:dyDescent="0.15">
      <c r="B98" s="48"/>
    </row>
    <row r="99" spans="2:2" x14ac:dyDescent="0.15">
      <c r="B99" s="48"/>
    </row>
    <row r="100" spans="2:2" x14ac:dyDescent="0.15">
      <c r="B100" s="48"/>
    </row>
    <row r="101" spans="2:2" x14ac:dyDescent="0.15">
      <c r="B101" s="48"/>
    </row>
    <row r="102" spans="2:2" x14ac:dyDescent="0.15">
      <c r="B102" s="48"/>
    </row>
    <row r="103" spans="2:2" x14ac:dyDescent="0.15">
      <c r="B103" s="48"/>
    </row>
    <row r="104" spans="2:2" x14ac:dyDescent="0.15">
      <c r="B104" s="48"/>
    </row>
    <row r="105" spans="2:2" x14ac:dyDescent="0.15">
      <c r="B105" s="48"/>
    </row>
    <row r="106" spans="2:2" x14ac:dyDescent="0.15">
      <c r="B106" s="48"/>
    </row>
    <row r="107" spans="2:2" x14ac:dyDescent="0.15">
      <c r="B107" s="48"/>
    </row>
    <row r="108" spans="2:2" x14ac:dyDescent="0.15">
      <c r="B108" s="48"/>
    </row>
    <row r="109" spans="2:2" x14ac:dyDescent="0.15">
      <c r="B109" s="48"/>
    </row>
    <row r="110" spans="2:2" x14ac:dyDescent="0.15">
      <c r="B110" s="48"/>
    </row>
    <row r="111" spans="2:2" x14ac:dyDescent="0.15">
      <c r="B111" s="48"/>
    </row>
    <row r="112" spans="2:2" x14ac:dyDescent="0.15">
      <c r="B112" s="48"/>
    </row>
    <row r="113" spans="2:2" x14ac:dyDescent="0.15">
      <c r="B113" s="48"/>
    </row>
    <row r="114" spans="2:2" x14ac:dyDescent="0.15">
      <c r="B114" s="48"/>
    </row>
    <row r="115" spans="2:2" x14ac:dyDescent="0.15">
      <c r="B115" s="48"/>
    </row>
    <row r="116" spans="2:2" x14ac:dyDescent="0.15">
      <c r="B116" s="48"/>
    </row>
    <row r="117" spans="2:2" x14ac:dyDescent="0.15">
      <c r="B117" s="48"/>
    </row>
  </sheetData>
  <mergeCells count="16">
    <mergeCell ref="A93:K93"/>
    <mergeCell ref="A1:N1"/>
    <mergeCell ref="P1:AE1"/>
    <mergeCell ref="AA2:AE2"/>
    <mergeCell ref="A3:A4"/>
    <mergeCell ref="C3:E3"/>
    <mergeCell ref="F3:H3"/>
    <mergeCell ref="I3:K3"/>
    <mergeCell ref="L3:N3"/>
    <mergeCell ref="P3:R3"/>
    <mergeCell ref="S3:U3"/>
    <mergeCell ref="V3:Y3"/>
    <mergeCell ref="Z3:AA3"/>
    <mergeCell ref="AB3:AB4"/>
    <mergeCell ref="AC3:AD4"/>
    <mergeCell ref="AE3:AE4"/>
  </mergeCells>
  <phoneticPr fontId="2"/>
  <pageMargins left="0.70866141732283472" right="0.70866141732283472" top="0.74803149606299213" bottom="0.74803149606299213" header="0.31496062992125984" footer="0.31496062992125984"/>
  <pageSetup paperSize="146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第43表</vt:lpstr>
      <vt:lpstr>第43表!Print_Area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