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ublic\情報統計係　士長フォルダ\統計書\平成27年（第68回）\緑本使用データ\27年版\07　統計【実務資料、HP掲載】\最終形態　業者から受領\エクセル\"/>
    </mc:Choice>
  </mc:AlternateContent>
  <bookViews>
    <workbookView xWindow="0" yWindow="0" windowWidth="28800" windowHeight="14250" tabRatio="793"/>
  </bookViews>
  <sheets>
    <sheet name="第55表" sheetId="7" r:id="rId1"/>
  </sheets>
  <externalReferences>
    <externalReference r:id="rId2"/>
    <externalReference r:id="rId3"/>
    <externalReference r:id="rId4"/>
    <externalReference r:id="rId5"/>
  </externalReferences>
  <definedNames>
    <definedName name="\P" localSheetId="0">#REF!</definedName>
    <definedName name="\P">#REF!</definedName>
    <definedName name="a" localSheetId="0">#REF!</definedName>
    <definedName name="a">#REF!</definedName>
    <definedName name="ｐ" localSheetId="0">#REF!</definedName>
    <definedName name="ｐ">#REF!</definedName>
    <definedName name="_xlnm.Print_Area" localSheetId="0">第55表!$A$1:$M$47</definedName>
    <definedName name="ｑ">'[1]70'!#REF!</definedName>
    <definedName name="あ" localSheetId="0">#REF!</definedName>
    <definedName name="あ">#REF!</definedName>
    <definedName name="応急キー">[2]応急手当データ!$A$2:$A$908973</definedName>
    <definedName name="応急手当">[2]応急手当データ!$A$1:$Z$908973</definedName>
    <definedName name="旧病院コード">#REF!</definedName>
    <definedName name="区市">#REF!</definedName>
    <definedName name="査察種別">[3]危険物関係!$V$3:$W$13867</definedName>
    <definedName name="査察種別２項ニ">'[3]２項ニ'!$M$3:$M$271</definedName>
    <definedName name="査察種別その２">[3]危険物関係!$Q$3:$Q$3804</definedName>
    <definedName name="施設区分">[3]危険物関係!$K$3:$K$3804</definedName>
    <definedName name="事故種別">[4]事故種別!$B$2:$C$21</definedName>
    <definedName name="所属">[3]危険物関係!$A$3:$A$3804</definedName>
    <definedName name="所属１７項">[3]その４用17項!$A$3:$A$252</definedName>
    <definedName name="所属２項ニ">'[3]２項ニ'!$A$3:$A$271</definedName>
    <definedName name="署">#REF!</definedName>
    <definedName name="病院コー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7" l="1"/>
  <c r="B26" i="7" l="1"/>
  <c r="B17" i="7"/>
  <c r="B18" i="7"/>
  <c r="B19" i="7"/>
  <c r="B20" i="7"/>
  <c r="B21" i="7"/>
  <c r="B22" i="7"/>
  <c r="B23" i="7"/>
  <c r="B24" i="7"/>
  <c r="B25" i="7"/>
  <c r="B16" i="7"/>
  <c r="C27" i="7"/>
  <c r="D27" i="7"/>
  <c r="E27" i="7"/>
  <c r="F27" i="7"/>
  <c r="G27" i="7"/>
  <c r="H27" i="7"/>
  <c r="I27" i="7"/>
  <c r="J27" i="7"/>
  <c r="K27" i="7"/>
  <c r="L27" i="7"/>
  <c r="M27" i="7"/>
  <c r="B13" i="7"/>
  <c r="B12" i="7"/>
  <c r="B9" i="7" s="1"/>
  <c r="C9" i="7"/>
  <c r="B45" i="7" l="1"/>
  <c r="B44" i="7"/>
  <c r="B43" i="7"/>
  <c r="B42" i="7"/>
  <c r="B41" i="7"/>
  <c r="B38" i="7"/>
  <c r="B37" i="7"/>
  <c r="B36" i="7"/>
  <c r="B35" i="7"/>
  <c r="B34" i="7"/>
  <c r="B33" i="7"/>
  <c r="B32" i="7"/>
  <c r="B31" i="7"/>
  <c r="B30" i="7"/>
  <c r="B27" i="7"/>
  <c r="M9" i="7"/>
  <c r="L9" i="7"/>
  <c r="K9" i="7"/>
  <c r="J9" i="7"/>
  <c r="I9" i="7"/>
  <c r="H9" i="7"/>
  <c r="G9" i="7"/>
  <c r="E9" i="7"/>
  <c r="D9" i="7"/>
</calcChain>
</file>

<file path=xl/sharedStrings.xml><?xml version="1.0" encoding="utf-8"?>
<sst xmlns="http://schemas.openxmlformats.org/spreadsheetml/2006/main" count="54" uniqueCount="54">
  <si>
    <t>一般負傷</t>
  </si>
  <si>
    <t>自損行為</t>
  </si>
  <si>
    <t>交通事故</t>
  </si>
  <si>
    <t>水難事故</t>
  </si>
  <si>
    <t>加害事故</t>
  </si>
  <si>
    <t>転院搬送</t>
    <rPh sb="0" eb="2">
      <t>テンイン</t>
    </rPh>
    <rPh sb="2" eb="4">
      <t>ハンソウ</t>
    </rPh>
    <phoneticPr fontId="3"/>
  </si>
  <si>
    <t>計</t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</si>
  <si>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</si>
  <si>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</si>
  <si>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</si>
  <si>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</si>
  <si>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第55表　男女、年齢、曜日、程度別搬送人員</t>
    <phoneticPr fontId="3"/>
  </si>
  <si>
    <t>区　　分</t>
    <rPh sb="0" eb="1">
      <t>ク</t>
    </rPh>
    <rPh sb="3" eb="4">
      <t>ブン</t>
    </rPh>
    <phoneticPr fontId="3"/>
  </si>
  <si>
    <t>火災</t>
    <phoneticPr fontId="3"/>
  </si>
  <si>
    <t>運動競技</t>
    <phoneticPr fontId="3"/>
  </si>
  <si>
    <t>自然災害</t>
    <phoneticPr fontId="3"/>
  </si>
  <si>
    <t>労働災害</t>
    <phoneticPr fontId="3"/>
  </si>
  <si>
    <t>急　病</t>
    <phoneticPr fontId="3"/>
  </si>
  <si>
    <t>性別</t>
    <rPh sb="0" eb="2">
      <t>セイベツ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</si>
  <si>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</si>
  <si>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</si>
  <si>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年齢別</t>
    <rPh sb="0" eb="2">
      <t>ネンレイ</t>
    </rPh>
    <rPh sb="2" eb="3">
      <t>ベツ</t>
    </rPh>
    <phoneticPr fontId="3"/>
  </si>
  <si>
    <t>　0-2歳</t>
    <rPh sb="4" eb="5">
      <t>サイ</t>
    </rPh>
    <phoneticPr fontId="3"/>
  </si>
  <si>
    <t>　3-5歳</t>
    <rPh sb="4" eb="5">
      <t>サイ</t>
    </rPh>
    <phoneticPr fontId="3"/>
  </si>
  <si>
    <t xml:space="preserve"> 6-14歳</t>
    <rPh sb="5" eb="6">
      <t>サイ</t>
    </rPh>
    <phoneticPr fontId="3"/>
  </si>
  <si>
    <t>15-19歳</t>
    <rPh sb="5" eb="6">
      <t>サイ</t>
    </rPh>
    <phoneticPr fontId="3"/>
  </si>
  <si>
    <t>20-29歳</t>
    <rPh sb="5" eb="6">
      <t>サイ</t>
    </rPh>
    <phoneticPr fontId="3"/>
  </si>
  <si>
    <t>30-39歳</t>
    <rPh sb="5" eb="6">
      <t>サイ</t>
    </rPh>
    <phoneticPr fontId="3"/>
  </si>
  <si>
    <t>40-49歳</t>
    <rPh sb="5" eb="6">
      <t>サイ</t>
    </rPh>
    <phoneticPr fontId="3"/>
  </si>
  <si>
    <t>50-59歳</t>
    <rPh sb="5" eb="6">
      <t>サイ</t>
    </rPh>
    <phoneticPr fontId="3"/>
  </si>
  <si>
    <t>60-64歳</t>
    <rPh sb="5" eb="6">
      <t>サイ</t>
    </rPh>
    <phoneticPr fontId="3"/>
  </si>
  <si>
    <t>65-69歳</t>
    <rPh sb="5" eb="6">
      <t>サイ</t>
    </rPh>
    <phoneticPr fontId="3"/>
  </si>
  <si>
    <t>70歳以上</t>
    <rPh sb="2" eb="3">
      <t>サイ</t>
    </rPh>
    <rPh sb="3" eb="5">
      <t>イジョウ</t>
    </rPh>
    <phoneticPr fontId="3"/>
  </si>
  <si>
    <t>曜日別</t>
    <rPh sb="0" eb="2">
      <t>ヨウビ</t>
    </rPh>
    <rPh sb="2" eb="3">
      <t>ベツ</t>
    </rPh>
    <phoneticPr fontId="3"/>
  </si>
  <si>
    <t>日曜日</t>
    <rPh sb="0" eb="2">
      <t>ニチヨウ</t>
    </rPh>
    <rPh sb="2" eb="3">
      <t>ビ</t>
    </rPh>
    <phoneticPr fontId="3"/>
  </si>
  <si>
    <t>月曜日</t>
    <rPh sb="0" eb="2">
      <t>ゲツヨウ</t>
    </rPh>
    <phoneticPr fontId="3"/>
  </si>
  <si>
    <t>火曜日</t>
    <rPh sb="0" eb="2">
      <t>カヨウ</t>
    </rPh>
    <phoneticPr fontId="3"/>
  </si>
  <si>
    <t>水曜日</t>
    <rPh sb="0" eb="2">
      <t>スイヨウ</t>
    </rPh>
    <phoneticPr fontId="3"/>
  </si>
  <si>
    <t>木曜日</t>
    <rPh sb="0" eb="2">
      <t>モクヨウ</t>
    </rPh>
    <phoneticPr fontId="3"/>
  </si>
  <si>
    <t>金曜日</t>
    <rPh sb="0" eb="2">
      <t>キンヨウ</t>
    </rPh>
    <phoneticPr fontId="3"/>
  </si>
  <si>
    <t>土曜日</t>
    <rPh sb="0" eb="2">
      <t>ドヨウ</t>
    </rPh>
    <phoneticPr fontId="3"/>
  </si>
  <si>
    <t>年末・年始</t>
    <rPh sb="0" eb="2">
      <t>ネンマツ</t>
    </rPh>
    <rPh sb="3" eb="5">
      <t>ネンシ</t>
    </rPh>
    <phoneticPr fontId="3"/>
  </si>
  <si>
    <t>祝日</t>
    <rPh sb="0" eb="2">
      <t>シュクジツ</t>
    </rPh>
    <phoneticPr fontId="3"/>
  </si>
  <si>
    <t>程度別</t>
    <rPh sb="0" eb="2">
      <t>テイド</t>
    </rPh>
    <rPh sb="2" eb="3">
      <t>ベツ</t>
    </rPh>
    <phoneticPr fontId="3"/>
  </si>
  <si>
    <t>軽症</t>
    <rPh sb="0" eb="2">
      <t>ケイショウ</t>
    </rPh>
    <phoneticPr fontId="3"/>
  </si>
  <si>
    <t>中等症</t>
    <rPh sb="0" eb="2">
      <t>チュウトウ</t>
    </rPh>
    <rPh sb="2" eb="3">
      <t>ショウ</t>
    </rPh>
    <phoneticPr fontId="3"/>
  </si>
  <si>
    <t>重症</t>
    <rPh sb="0" eb="2">
      <t>ジュウショウ</t>
    </rPh>
    <phoneticPr fontId="3"/>
  </si>
  <si>
    <t>重篤</t>
    <rPh sb="0" eb="2">
      <t>ジュウトク</t>
    </rPh>
    <phoneticPr fontId="3"/>
  </si>
  <si>
    <t>死亡</t>
    <rPh sb="0" eb="2">
      <t>シボウ</t>
    </rPh>
    <phoneticPr fontId="3"/>
  </si>
  <si>
    <t>注1.年末・年始とは、12月29日から12月31日及び1月1日から1月3日までの6日間です。</t>
    <rPh sb="0" eb="1">
      <t>チュウ</t>
    </rPh>
    <rPh sb="3" eb="5">
      <t>ネンマツ</t>
    </rPh>
    <rPh sb="6" eb="8">
      <t>ネンシ</t>
    </rPh>
    <phoneticPr fontId="4"/>
  </si>
  <si>
    <t>（平成27年）</t>
    <phoneticPr fontId="3"/>
  </si>
  <si>
    <t>平成27年</t>
    <rPh sb="0" eb="2">
      <t>ヘイセイ</t>
    </rPh>
    <rPh sb="4" eb="5">
      <t>ネン</t>
    </rPh>
    <phoneticPr fontId="3"/>
  </si>
  <si>
    <r>
      <t xml:space="preserve">●高齢者
</t>
    </r>
    <r>
      <rPr>
        <sz val="6"/>
        <color theme="1"/>
        <rFont val="ＭＳ 明朝"/>
        <family val="1"/>
        <charset val="128"/>
      </rPr>
      <t>（65歳以上）</t>
    </r>
    <rPh sb="1" eb="4">
      <t>コウレイシャ</t>
    </rPh>
    <rPh sb="8" eb="11">
      <t>サイイジョウ</t>
    </rPh>
    <phoneticPr fontId="3"/>
  </si>
  <si>
    <t>　2.祝日（15日）は、祝日法に規定する国民の祝日(元日は前項「年末・年始」に計上しているため除く。)としています。</t>
    <rPh sb="3" eb="5">
      <t>シュクジツ</t>
    </rPh>
    <rPh sb="8" eb="9">
      <t>ニチ</t>
    </rPh>
    <rPh sb="12" eb="14">
      <t>シュクジツ</t>
    </rPh>
    <rPh sb="14" eb="15">
      <t>ホウ</t>
    </rPh>
    <rPh sb="16" eb="18">
      <t>キテイ</t>
    </rPh>
    <rPh sb="20" eb="22">
      <t>コクミン</t>
    </rPh>
    <rPh sb="23" eb="25">
      <t>シュクジツ</t>
    </rPh>
    <rPh sb="26" eb="28">
      <t>ガンジツ</t>
    </rPh>
    <rPh sb="29" eb="31">
      <t>ゼンコウ</t>
    </rPh>
    <rPh sb="32" eb="34">
      <t>ネンマツ</t>
    </rPh>
    <rPh sb="35" eb="37">
      <t>ネンシ</t>
    </rPh>
    <rPh sb="39" eb="41">
      <t>ケイジョウ</t>
    </rPh>
    <rPh sb="47" eb="48">
      <t>ノゾ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</si>
</sst>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\-#,##0;&quot;-&quot;;@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0" fontId="4" fillId="0" borderId="0"/>
    <xf numFmtId="38" fontId="2" fillId="0" borderId="0" applyFont="0" applyFill="0" applyBorder="0" applyAlignment="0" applyProtection="0"/>
    <xf numFmtId="0" fontId="4" fillId="0" borderId="0"/>
    <xf numFmtId="0" fontId="5" fillId="0" borderId="0"/>
    <xf numFmtId="38" fontId="5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7" fillId="0" borderId="0" xfId="1" applyFont="1" applyFill="1"/>
    <xf numFmtId="0" fontId="9" fillId="0" borderId="3" xfId="4" applyFont="1" applyFill="1" applyBorder="1" applyAlignment="1">
      <alignment horizontal="center" vertical="center" wrapText="1"/>
    </xf>
    <xf numFmtId="176" fontId="9" fillId="0" borderId="8" xfId="3" applyNumberFormat="1" applyFont="1" applyFill="1" applyBorder="1" applyAlignment="1">
      <alignment horizontal="distributed" vertical="center" wrapText="1"/>
    </xf>
    <xf numFmtId="176" fontId="9" fillId="0" borderId="2" xfId="3" applyNumberFormat="1" applyFont="1" applyFill="1" applyBorder="1" applyAlignment="1">
      <alignment horizontal="distributed" vertical="center" wrapText="1"/>
    </xf>
    <xf numFmtId="0" fontId="9" fillId="0" borderId="7" xfId="4" applyFont="1" applyFill="1" applyBorder="1" applyAlignment="1">
      <alignment horizontal="center" vertical="center" wrapText="1"/>
    </xf>
    <xf numFmtId="177" fontId="9" fillId="0" borderId="1" xfId="3" applyNumberFormat="1" applyFont="1" applyFill="1" applyBorder="1" applyAlignment="1">
      <alignment horizontal="right" vertical="center" wrapText="1"/>
    </xf>
    <xf numFmtId="0" fontId="9" fillId="0" borderId="4" xfId="4" applyFont="1" applyFill="1" applyBorder="1" applyAlignment="1">
      <alignment horizontal="center" vertical="center" wrapText="1"/>
    </xf>
    <xf numFmtId="177" fontId="9" fillId="0" borderId="0" xfId="3" applyNumberFormat="1" applyFont="1" applyFill="1" applyBorder="1" applyAlignment="1">
      <alignment horizontal="right" vertical="center" wrapText="1"/>
    </xf>
    <xf numFmtId="0" fontId="10" fillId="0" borderId="4" xfId="4" applyFont="1" applyFill="1" applyBorder="1" applyAlignment="1">
      <alignment horizontal="distributed" vertical="distributed" justifyLastLine="1"/>
    </xf>
    <xf numFmtId="177" fontId="10" fillId="0" borderId="0" xfId="2" applyNumberFormat="1" applyFont="1" applyFill="1" applyBorder="1" applyAlignment="1">
      <alignment horizontal="right" vertical="center" wrapText="1"/>
    </xf>
    <xf numFmtId="0" fontId="9" fillId="0" borderId="4" xfId="4" applyFont="1" applyFill="1" applyBorder="1" applyAlignment="1">
      <alignment vertical="center"/>
    </xf>
    <xf numFmtId="177" fontId="9" fillId="0" borderId="0" xfId="2" applyNumberFormat="1" applyFont="1" applyFill="1" applyBorder="1" applyAlignment="1">
      <alignment horizontal="right" vertical="center" textRotation="255" wrapText="1"/>
    </xf>
    <xf numFmtId="177" fontId="9" fillId="0" borderId="0" xfId="4" applyNumberFormat="1" applyFont="1" applyFill="1" applyBorder="1" applyAlignment="1">
      <alignment horizontal="right" vertical="center" wrapText="1"/>
    </xf>
    <xf numFmtId="0" fontId="9" fillId="0" borderId="4" xfId="1" applyFont="1" applyFill="1" applyBorder="1" applyAlignment="1">
      <alignment vertical="center"/>
    </xf>
    <xf numFmtId="177" fontId="9" fillId="0" borderId="0" xfId="1" applyNumberFormat="1" applyFont="1" applyFill="1" applyBorder="1" applyAlignment="1">
      <alignment horizontal="right" vertical="center" wrapText="1"/>
    </xf>
    <xf numFmtId="0" fontId="10" fillId="0" borderId="4" xfId="1" applyFont="1" applyFill="1" applyBorder="1" applyAlignment="1">
      <alignment horizontal="distributed" vertical="distributed" justifyLastLine="1"/>
    </xf>
    <xf numFmtId="177" fontId="9" fillId="0" borderId="0" xfId="4" quotePrefix="1" applyNumberFormat="1" applyFont="1" applyFill="1" applyBorder="1" applyAlignment="1">
      <alignment horizontal="right" vertical="center" wrapText="1"/>
    </xf>
    <xf numFmtId="0" fontId="9" fillId="0" borderId="4" xfId="4" applyFont="1" applyFill="1" applyBorder="1" applyAlignment="1">
      <alignment horizontal="distributed" vertical="center" wrapText="1" justifyLastLine="1"/>
    </xf>
    <xf numFmtId="0" fontId="9" fillId="0" borderId="4" xfId="1" applyFont="1" applyFill="1" applyBorder="1" applyAlignment="1">
      <alignment horizontal="distributed" vertical="distributed" justifyLastLine="1"/>
    </xf>
    <xf numFmtId="0" fontId="10" fillId="0" borderId="4" xfId="1" applyFont="1" applyFill="1" applyBorder="1" applyAlignment="1">
      <alignment horizontal="distributed" vertical="center" justifyLastLine="1"/>
    </xf>
    <xf numFmtId="0" fontId="9" fillId="0" borderId="6" xfId="4" applyFont="1" applyFill="1" applyBorder="1" applyAlignment="1">
      <alignment horizontal="distributed" vertical="center" wrapText="1" justifyLastLine="1"/>
    </xf>
    <xf numFmtId="177" fontId="9" fillId="0" borderId="5" xfId="4" applyNumberFormat="1" applyFont="1" applyFill="1" applyBorder="1" applyAlignment="1">
      <alignment horizontal="right" vertical="center" wrapText="1"/>
    </xf>
    <xf numFmtId="0" fontId="12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177" fontId="7" fillId="0" borderId="0" xfId="1" applyNumberFormat="1" applyFont="1" applyFill="1"/>
    <xf numFmtId="0" fontId="6" fillId="0" borderId="0" xfId="1" applyFont="1" applyFill="1" applyAlignment="1">
      <alignment horizontal="center" vertical="center"/>
    </xf>
    <xf numFmtId="0" fontId="8" fillId="0" borderId="5" xfId="1" applyFont="1" applyFill="1" applyBorder="1" applyAlignment="1">
      <alignment horizontal="right" vertical="center"/>
    </xf>
    <xf numFmtId="0" fontId="7" fillId="0" borderId="5" xfId="1" applyFont="1" applyFill="1" applyBorder="1" applyAlignment="1">
      <alignment horizontal="right" vertical="center"/>
    </xf>
  </cellXfs>
  <cellStyles count="7">
    <cellStyle name="桁区切り 2" xfId="6"/>
    <cellStyle name="桁区切り 3 3" xfId="3"/>
    <cellStyle name="標準" xfId="0" builtinId="0"/>
    <cellStyle name="標準 2" xfId="1"/>
    <cellStyle name="標準 3" xfId="5"/>
    <cellStyle name="標準_第62表01改" xfId="2"/>
    <cellStyle name="標準_第66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/Users/04369289/Desktop/&#12304;&#34920;&#12305;&#31532;66&#22238;&#26481;&#20140;&#28040;&#38450;&#24193;&#32113;&#35336;&#26360;&#65288;&#24179;&#25104;25&#24180;&#65289;/&#31532;7&#32232;_&#20104;&#38450;&#12539;&#29983;&#27963;&#23433;&#20840;&#12539;&#24195;&#22577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D:/03_&#32113;&#35336;&#12539;&#12487;&#12540;&#12479;&#25552;&#20379;/20_&#12304;&#20225;&#30011;&#12305;&#32113;&#35336;&#26360;/H26&#20225;&#30011;&#32113;&#35336;&#26360;/&#24540;&#24613;&#25163;&#24403;&#12487;&#12540;&#12479;&#65288;&#31354;&#30333;&#22793;&#25563;&#24460;&#65289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/Users/user1-3/Desktop/H26&#65288;&#30906;&#23450;&#20516;&#65289;&#20225;&#30011;&#32113;&#35336;&#26360;/H27&#20225;&#30011;&#24180;&#22577;&#29992;&#12487;&#12540;&#12479;&#12414;&#12392;&#12417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急手当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表（時間帯別）"/>
      <sheetName val="54表（月別）"/>
      <sheetName val="55表（男女・年代・曜日・程度）"/>
      <sheetName val="高速件数"/>
      <sheetName val="Sheet1"/>
      <sheetName val="Sheet2"/>
      <sheetName val="高速（程度別搬送人員）"/>
      <sheetName val="事故種別"/>
      <sheetName val="応急処置まとめ"/>
      <sheetName val="応急処置２"/>
      <sheetName val="応急処置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</v>
          </cell>
          <cell r="C2" t="str">
            <v>交通事故</v>
          </cell>
        </row>
        <row r="3">
          <cell r="B3">
            <v>10</v>
          </cell>
          <cell r="C3" t="str">
            <v>火災事故</v>
          </cell>
        </row>
        <row r="4">
          <cell r="B4">
            <v>11</v>
          </cell>
          <cell r="C4" t="str">
            <v>運動競技事故</v>
          </cell>
        </row>
        <row r="5">
          <cell r="B5">
            <v>12</v>
          </cell>
          <cell r="C5" t="str">
            <v>自然災害事故</v>
          </cell>
        </row>
        <row r="6">
          <cell r="B6">
            <v>13</v>
          </cell>
          <cell r="C6" t="str">
            <v>水難事故</v>
          </cell>
        </row>
        <row r="7">
          <cell r="B7">
            <v>14</v>
          </cell>
          <cell r="C7" t="str">
            <v>労働災害事故</v>
          </cell>
        </row>
        <row r="8">
          <cell r="B8">
            <v>15</v>
          </cell>
          <cell r="C8" t="str">
            <v>一般負傷</v>
          </cell>
        </row>
        <row r="9">
          <cell r="B9">
            <v>20</v>
          </cell>
          <cell r="C9" t="str">
            <v>自損行為</v>
          </cell>
        </row>
        <row r="10">
          <cell r="B10">
            <v>21</v>
          </cell>
          <cell r="C10" t="str">
            <v>加害</v>
          </cell>
        </row>
        <row r="11">
          <cell r="B11">
            <v>30</v>
          </cell>
          <cell r="C11" t="str">
            <v>急病</v>
          </cell>
        </row>
        <row r="12">
          <cell r="B12">
            <v>40</v>
          </cell>
          <cell r="C12" t="str">
            <v>転院搬送</v>
          </cell>
        </row>
        <row r="13">
          <cell r="B13">
            <v>50</v>
          </cell>
          <cell r="C13" t="str">
            <v>資器材等輸送</v>
          </cell>
        </row>
        <row r="14">
          <cell r="B14">
            <v>60</v>
          </cell>
          <cell r="C14" t="str">
            <v>医師搬送</v>
          </cell>
        </row>
        <row r="15">
          <cell r="B15">
            <v>79</v>
          </cell>
          <cell r="C15" t="str">
            <v>その他</v>
          </cell>
        </row>
        <row r="16">
          <cell r="B16">
            <v>80</v>
          </cell>
          <cell r="C16" t="str">
            <v>ＰＡ救命</v>
          </cell>
        </row>
        <row r="17">
          <cell r="B17">
            <v>81</v>
          </cell>
          <cell r="C17" t="str">
            <v>ＰＡ搬送困難</v>
          </cell>
        </row>
        <row r="18">
          <cell r="B18">
            <v>82</v>
          </cell>
          <cell r="C18" t="str">
            <v>ＰＡ傷害等</v>
          </cell>
        </row>
        <row r="19">
          <cell r="B19">
            <v>83</v>
          </cell>
          <cell r="C19" t="str">
            <v>ＰＡ繁華街等</v>
          </cell>
        </row>
        <row r="20">
          <cell r="B20">
            <v>84</v>
          </cell>
          <cell r="C20" t="str">
            <v>ＰＡ直近地域</v>
          </cell>
        </row>
        <row r="21">
          <cell r="B21">
            <v>85</v>
          </cell>
          <cell r="C21" t="str">
            <v>ＰＡ遅延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/>
  </sheetPr>
  <dimension ref="A1:M50"/>
  <sheetViews>
    <sheetView tabSelected="1" view="pageBreakPreview" zoomScale="90" zoomScaleNormal="130" zoomScaleSheetLayoutView="90" workbookViewId="0">
      <pane xSplit="1" ySplit="3" topLeftCell="B4" activePane="bottomRight" state="frozen"/>
      <selection activeCell="R33" sqref="R33"/>
      <selection pane="topRight" activeCell="R33" sqref="R33"/>
      <selection pane="bottomLeft" activeCell="R33" sqref="R33"/>
      <selection pane="bottomRight" activeCell="C19" sqref="C19"/>
    </sheetView>
  </sheetViews>
  <sheetFormatPr defaultRowHeight="10.5"/>
  <cols>
    <col min="1" max="1" width="9.75" style="1" customWidth="1"/>
    <col min="2" max="13" width="7.125" style="1" customWidth="1"/>
    <col min="14" max="256" width="9" style="1"/>
    <col min="257" max="257" width="9.75" style="1" customWidth="1"/>
    <col min="258" max="269" width="7.125" style="1" customWidth="1"/>
    <col min="270" max="512" width="9" style="1"/>
    <col min="513" max="513" width="9.75" style="1" customWidth="1"/>
    <col min="514" max="525" width="7.125" style="1" customWidth="1"/>
    <col min="526" max="768" width="9" style="1"/>
    <col min="769" max="769" width="9.75" style="1" customWidth="1"/>
    <col min="770" max="781" width="7.125" style="1" customWidth="1"/>
    <col min="782" max="1024" width="9" style="1"/>
    <col min="1025" max="1025" width="9.75" style="1" customWidth="1"/>
    <col min="1026" max="1037" width="7.125" style="1" customWidth="1"/>
    <col min="1038" max="1280" width="9" style="1"/>
    <col min="1281" max="1281" width="9.75" style="1" customWidth="1"/>
    <col min="1282" max="1293" width="7.125" style="1" customWidth="1"/>
    <col min="1294" max="1536" width="9" style="1"/>
    <col min="1537" max="1537" width="9.75" style="1" customWidth="1"/>
    <col min="1538" max="1549" width="7.125" style="1" customWidth="1"/>
    <col min="1550" max="1792" width="9" style="1"/>
    <col min="1793" max="1793" width="9.75" style="1" customWidth="1"/>
    <col min="1794" max="1805" width="7.125" style="1" customWidth="1"/>
    <col min="1806" max="2048" width="9" style="1"/>
    <col min="2049" max="2049" width="9.75" style="1" customWidth="1"/>
    <col min="2050" max="2061" width="7.125" style="1" customWidth="1"/>
    <col min="2062" max="2304" width="9" style="1"/>
    <col min="2305" max="2305" width="9.75" style="1" customWidth="1"/>
    <col min="2306" max="2317" width="7.125" style="1" customWidth="1"/>
    <col min="2318" max="2560" width="9" style="1"/>
    <col min="2561" max="2561" width="9.75" style="1" customWidth="1"/>
    <col min="2562" max="2573" width="7.125" style="1" customWidth="1"/>
    <col min="2574" max="2816" width="9" style="1"/>
    <col min="2817" max="2817" width="9.75" style="1" customWidth="1"/>
    <col min="2818" max="2829" width="7.125" style="1" customWidth="1"/>
    <col min="2830" max="3072" width="9" style="1"/>
    <col min="3073" max="3073" width="9.75" style="1" customWidth="1"/>
    <col min="3074" max="3085" width="7.125" style="1" customWidth="1"/>
    <col min="3086" max="3328" width="9" style="1"/>
    <col min="3329" max="3329" width="9.75" style="1" customWidth="1"/>
    <col min="3330" max="3341" width="7.125" style="1" customWidth="1"/>
    <col min="3342" max="3584" width="9" style="1"/>
    <col min="3585" max="3585" width="9.75" style="1" customWidth="1"/>
    <col min="3586" max="3597" width="7.125" style="1" customWidth="1"/>
    <col min="3598" max="3840" width="9" style="1"/>
    <col min="3841" max="3841" width="9.75" style="1" customWidth="1"/>
    <col min="3842" max="3853" width="7.125" style="1" customWidth="1"/>
    <col min="3854" max="4096" width="9" style="1"/>
    <col min="4097" max="4097" width="9.75" style="1" customWidth="1"/>
    <col min="4098" max="4109" width="7.125" style="1" customWidth="1"/>
    <col min="4110" max="4352" width="9" style="1"/>
    <col min="4353" max="4353" width="9.75" style="1" customWidth="1"/>
    <col min="4354" max="4365" width="7.125" style="1" customWidth="1"/>
    <col min="4366" max="4608" width="9" style="1"/>
    <col min="4609" max="4609" width="9.75" style="1" customWidth="1"/>
    <col min="4610" max="4621" width="7.125" style="1" customWidth="1"/>
    <col min="4622" max="4864" width="9" style="1"/>
    <col min="4865" max="4865" width="9.75" style="1" customWidth="1"/>
    <col min="4866" max="4877" width="7.125" style="1" customWidth="1"/>
    <col min="4878" max="5120" width="9" style="1"/>
    <col min="5121" max="5121" width="9.75" style="1" customWidth="1"/>
    <col min="5122" max="5133" width="7.125" style="1" customWidth="1"/>
    <col min="5134" max="5376" width="9" style="1"/>
    <col min="5377" max="5377" width="9.75" style="1" customWidth="1"/>
    <col min="5378" max="5389" width="7.125" style="1" customWidth="1"/>
    <col min="5390" max="5632" width="9" style="1"/>
    <col min="5633" max="5633" width="9.75" style="1" customWidth="1"/>
    <col min="5634" max="5645" width="7.125" style="1" customWidth="1"/>
    <col min="5646" max="5888" width="9" style="1"/>
    <col min="5889" max="5889" width="9.75" style="1" customWidth="1"/>
    <col min="5890" max="5901" width="7.125" style="1" customWidth="1"/>
    <col min="5902" max="6144" width="9" style="1"/>
    <col min="6145" max="6145" width="9.75" style="1" customWidth="1"/>
    <col min="6146" max="6157" width="7.125" style="1" customWidth="1"/>
    <col min="6158" max="6400" width="9" style="1"/>
    <col min="6401" max="6401" width="9.75" style="1" customWidth="1"/>
    <col min="6402" max="6413" width="7.125" style="1" customWidth="1"/>
    <col min="6414" max="6656" width="9" style="1"/>
    <col min="6657" max="6657" width="9.75" style="1" customWidth="1"/>
    <col min="6658" max="6669" width="7.125" style="1" customWidth="1"/>
    <col min="6670" max="6912" width="9" style="1"/>
    <col min="6913" max="6913" width="9.75" style="1" customWidth="1"/>
    <col min="6914" max="6925" width="7.125" style="1" customWidth="1"/>
    <col min="6926" max="7168" width="9" style="1"/>
    <col min="7169" max="7169" width="9.75" style="1" customWidth="1"/>
    <col min="7170" max="7181" width="7.125" style="1" customWidth="1"/>
    <col min="7182" max="7424" width="9" style="1"/>
    <col min="7425" max="7425" width="9.75" style="1" customWidth="1"/>
    <col min="7426" max="7437" width="7.125" style="1" customWidth="1"/>
    <col min="7438" max="7680" width="9" style="1"/>
    <col min="7681" max="7681" width="9.75" style="1" customWidth="1"/>
    <col min="7682" max="7693" width="7.125" style="1" customWidth="1"/>
    <col min="7694" max="7936" width="9" style="1"/>
    <col min="7937" max="7937" width="9.75" style="1" customWidth="1"/>
    <col min="7938" max="7949" width="7.125" style="1" customWidth="1"/>
    <col min="7950" max="8192" width="9" style="1"/>
    <col min="8193" max="8193" width="9.75" style="1" customWidth="1"/>
    <col min="8194" max="8205" width="7.125" style="1" customWidth="1"/>
    <col min="8206" max="8448" width="9" style="1"/>
    <col min="8449" max="8449" width="9.75" style="1" customWidth="1"/>
    <col min="8450" max="8461" width="7.125" style="1" customWidth="1"/>
    <col min="8462" max="8704" width="9" style="1"/>
    <col min="8705" max="8705" width="9.75" style="1" customWidth="1"/>
    <col min="8706" max="8717" width="7.125" style="1" customWidth="1"/>
    <col min="8718" max="8960" width="9" style="1"/>
    <col min="8961" max="8961" width="9.75" style="1" customWidth="1"/>
    <col min="8962" max="8973" width="7.125" style="1" customWidth="1"/>
    <col min="8974" max="9216" width="9" style="1"/>
    <col min="9217" max="9217" width="9.75" style="1" customWidth="1"/>
    <col min="9218" max="9229" width="7.125" style="1" customWidth="1"/>
    <col min="9230" max="9472" width="9" style="1"/>
    <col min="9473" max="9473" width="9.75" style="1" customWidth="1"/>
    <col min="9474" max="9485" width="7.125" style="1" customWidth="1"/>
    <col min="9486" max="9728" width="9" style="1"/>
    <col min="9729" max="9729" width="9.75" style="1" customWidth="1"/>
    <col min="9730" max="9741" width="7.125" style="1" customWidth="1"/>
    <col min="9742" max="9984" width="9" style="1"/>
    <col min="9985" max="9985" width="9.75" style="1" customWidth="1"/>
    <col min="9986" max="9997" width="7.125" style="1" customWidth="1"/>
    <col min="9998" max="10240" width="9" style="1"/>
    <col min="10241" max="10241" width="9.75" style="1" customWidth="1"/>
    <col min="10242" max="10253" width="7.125" style="1" customWidth="1"/>
    <col min="10254" max="10496" width="9" style="1"/>
    <col min="10497" max="10497" width="9.75" style="1" customWidth="1"/>
    <col min="10498" max="10509" width="7.125" style="1" customWidth="1"/>
    <col min="10510" max="10752" width="9" style="1"/>
    <col min="10753" max="10753" width="9.75" style="1" customWidth="1"/>
    <col min="10754" max="10765" width="7.125" style="1" customWidth="1"/>
    <col min="10766" max="11008" width="9" style="1"/>
    <col min="11009" max="11009" width="9.75" style="1" customWidth="1"/>
    <col min="11010" max="11021" width="7.125" style="1" customWidth="1"/>
    <col min="11022" max="11264" width="9" style="1"/>
    <col min="11265" max="11265" width="9.75" style="1" customWidth="1"/>
    <col min="11266" max="11277" width="7.125" style="1" customWidth="1"/>
    <col min="11278" max="11520" width="9" style="1"/>
    <col min="11521" max="11521" width="9.75" style="1" customWidth="1"/>
    <col min="11522" max="11533" width="7.125" style="1" customWidth="1"/>
    <col min="11534" max="11776" width="9" style="1"/>
    <col min="11777" max="11777" width="9.75" style="1" customWidth="1"/>
    <col min="11778" max="11789" width="7.125" style="1" customWidth="1"/>
    <col min="11790" max="12032" width="9" style="1"/>
    <col min="12033" max="12033" width="9.75" style="1" customWidth="1"/>
    <col min="12034" max="12045" width="7.125" style="1" customWidth="1"/>
    <col min="12046" max="12288" width="9" style="1"/>
    <col min="12289" max="12289" width="9.75" style="1" customWidth="1"/>
    <col min="12290" max="12301" width="7.125" style="1" customWidth="1"/>
    <col min="12302" max="12544" width="9" style="1"/>
    <col min="12545" max="12545" width="9.75" style="1" customWidth="1"/>
    <col min="12546" max="12557" width="7.125" style="1" customWidth="1"/>
    <col min="12558" max="12800" width="9" style="1"/>
    <col min="12801" max="12801" width="9.75" style="1" customWidth="1"/>
    <col min="12802" max="12813" width="7.125" style="1" customWidth="1"/>
    <col min="12814" max="13056" width="9" style="1"/>
    <col min="13057" max="13057" width="9.75" style="1" customWidth="1"/>
    <col min="13058" max="13069" width="7.125" style="1" customWidth="1"/>
    <col min="13070" max="13312" width="9" style="1"/>
    <col min="13313" max="13313" width="9.75" style="1" customWidth="1"/>
    <col min="13314" max="13325" width="7.125" style="1" customWidth="1"/>
    <col min="13326" max="13568" width="9" style="1"/>
    <col min="13569" max="13569" width="9.75" style="1" customWidth="1"/>
    <col min="13570" max="13581" width="7.125" style="1" customWidth="1"/>
    <col min="13582" max="13824" width="9" style="1"/>
    <col min="13825" max="13825" width="9.75" style="1" customWidth="1"/>
    <col min="13826" max="13837" width="7.125" style="1" customWidth="1"/>
    <col min="13838" max="14080" width="9" style="1"/>
    <col min="14081" max="14081" width="9.75" style="1" customWidth="1"/>
    <col min="14082" max="14093" width="7.125" style="1" customWidth="1"/>
    <col min="14094" max="14336" width="9" style="1"/>
    <col min="14337" max="14337" width="9.75" style="1" customWidth="1"/>
    <col min="14338" max="14349" width="7.125" style="1" customWidth="1"/>
    <col min="14350" max="14592" width="9" style="1"/>
    <col min="14593" max="14593" width="9.75" style="1" customWidth="1"/>
    <col min="14594" max="14605" width="7.125" style="1" customWidth="1"/>
    <col min="14606" max="14848" width="9" style="1"/>
    <col min="14849" max="14849" width="9.75" style="1" customWidth="1"/>
    <col min="14850" max="14861" width="7.125" style="1" customWidth="1"/>
    <col min="14862" max="15104" width="9" style="1"/>
    <col min="15105" max="15105" width="9.75" style="1" customWidth="1"/>
    <col min="15106" max="15117" width="7.125" style="1" customWidth="1"/>
    <col min="15118" max="15360" width="9" style="1"/>
    <col min="15361" max="15361" width="9.75" style="1" customWidth="1"/>
    <col min="15362" max="15373" width="7.125" style="1" customWidth="1"/>
    <col min="15374" max="15616" width="9" style="1"/>
    <col min="15617" max="15617" width="9.75" style="1" customWidth="1"/>
    <col min="15618" max="15629" width="7.125" style="1" customWidth="1"/>
    <col min="15630" max="15872" width="9" style="1"/>
    <col min="15873" max="15873" width="9.75" style="1" customWidth="1"/>
    <col min="15874" max="15885" width="7.125" style="1" customWidth="1"/>
    <col min="15886" max="16128" width="9" style="1"/>
    <col min="16129" max="16129" width="9.75" style="1" customWidth="1"/>
    <col min="16130" max="16141" width="7.125" style="1" customWidth="1"/>
    <col min="16142" max="16384" width="9" style="1"/>
  </cols>
  <sheetData>
    <row r="1" spans="1:13" ht="20.100000000000001" customHeight="1">
      <c r="A1" s="26" t="s">
        <v>11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0.100000000000001" customHeight="1" thickBot="1">
      <c r="A2" s="27" t="s">
        <v>50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20.100000000000001" customHeight="1">
      <c r="A3" s="2" t="s">
        <v>12</v>
      </c>
      <c r="B3" s="3" t="s">
        <v>6</v>
      </c>
      <c r="C3" s="3" t="s">
        <v>2</v>
      </c>
      <c r="D3" s="3" t="s">
        <v>13</v>
      </c>
      <c r="E3" s="3" t="s">
        <v>14</v>
      </c>
      <c r="F3" s="3" t="s">
        <v>15</v>
      </c>
      <c r="G3" s="3" t="s">
        <v>3</v>
      </c>
      <c r="H3" s="3" t="s">
        <v>16</v>
      </c>
      <c r="I3" s="3" t="s">
        <v>0</v>
      </c>
      <c r="J3" s="3" t="s">
        <v>1</v>
      </c>
      <c r="K3" s="3" t="s">
        <v>4</v>
      </c>
      <c r="L3" s="3" t="s">
        <v>17</v>
      </c>
      <c r="M3" s="4" t="s">
        <v>5</v>
      </c>
    </row>
    <row r="4" spans="1:13" ht="10.15" customHeight="1">
      <c r="A4" s="5" t="s">
        <v>7</v>
      </c>
      <c r="B4" s="6">
        <v>638093</v>
      </c>
      <c r="C4" s="6">
        <v>62680</v>
      </c>
      <c r="D4" s="6">
        <v>870</v>
      </c>
      <c r="E4" s="6">
        <v>5012</v>
      </c>
      <c r="F4" s="6">
        <v>204</v>
      </c>
      <c r="G4" s="6">
        <v>452</v>
      </c>
      <c r="H4" s="6">
        <v>4350</v>
      </c>
      <c r="I4" s="6">
        <v>105907</v>
      </c>
      <c r="J4" s="6">
        <v>4775</v>
      </c>
      <c r="K4" s="6">
        <v>6423</v>
      </c>
      <c r="L4" s="6">
        <v>407882</v>
      </c>
      <c r="M4" s="6">
        <v>39538</v>
      </c>
    </row>
    <row r="5" spans="1:13" ht="10.15" customHeight="1">
      <c r="A5" s="7" t="s">
        <v>8</v>
      </c>
      <c r="B5" s="8">
        <v>649429</v>
      </c>
      <c r="C5" s="8">
        <v>58520</v>
      </c>
      <c r="D5" s="8">
        <v>761</v>
      </c>
      <c r="E5" s="8">
        <v>5122</v>
      </c>
      <c r="F5" s="8">
        <v>26</v>
      </c>
      <c r="G5" s="8">
        <v>574</v>
      </c>
      <c r="H5" s="8">
        <v>4562</v>
      </c>
      <c r="I5" s="8">
        <v>109023</v>
      </c>
      <c r="J5" s="8">
        <v>4113</v>
      </c>
      <c r="K5" s="8">
        <v>6229</v>
      </c>
      <c r="L5" s="8">
        <v>418851</v>
      </c>
      <c r="M5" s="8">
        <v>41648</v>
      </c>
    </row>
    <row r="6" spans="1:13" ht="10.15" customHeight="1">
      <c r="A6" s="7" t="s">
        <v>9</v>
      </c>
      <c r="B6" s="8">
        <v>655925</v>
      </c>
      <c r="C6" s="8">
        <v>55429</v>
      </c>
      <c r="D6" s="8">
        <v>725</v>
      </c>
      <c r="E6" s="8">
        <v>5152</v>
      </c>
      <c r="F6" s="8">
        <v>43</v>
      </c>
      <c r="G6" s="8">
        <v>619</v>
      </c>
      <c r="H6" s="8">
        <v>4557</v>
      </c>
      <c r="I6" s="8">
        <v>112271</v>
      </c>
      <c r="J6" s="8">
        <v>4198</v>
      </c>
      <c r="K6" s="8">
        <v>6039</v>
      </c>
      <c r="L6" s="8">
        <v>425164</v>
      </c>
      <c r="M6" s="8">
        <v>41728</v>
      </c>
    </row>
    <row r="7" spans="1:13" ht="10.15" customHeight="1">
      <c r="A7" s="7" t="s">
        <v>10</v>
      </c>
      <c r="B7" s="8">
        <v>664629</v>
      </c>
      <c r="C7" s="8">
        <v>51851</v>
      </c>
      <c r="D7" s="8">
        <v>726</v>
      </c>
      <c r="E7" s="8">
        <v>5177</v>
      </c>
      <c r="F7" s="8">
        <v>26</v>
      </c>
      <c r="G7" s="8">
        <v>629</v>
      </c>
      <c r="H7" s="8">
        <v>4773</v>
      </c>
      <c r="I7" s="8">
        <v>116498</v>
      </c>
      <c r="J7" s="8">
        <v>4055</v>
      </c>
      <c r="K7" s="8">
        <v>6244</v>
      </c>
      <c r="L7" s="8">
        <v>432859</v>
      </c>
      <c r="M7" s="8">
        <v>41791</v>
      </c>
    </row>
    <row r="8" spans="1:13" ht="10.15" customHeight="1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ht="10.15" customHeight="1">
      <c r="A9" s="9" t="s">
        <v>51</v>
      </c>
      <c r="B9" s="10">
        <f>SUM(B12:B13)</f>
        <v>673145</v>
      </c>
      <c r="C9" s="10">
        <f>SUM(C12:C13)</f>
        <v>50085</v>
      </c>
      <c r="D9" s="10">
        <f t="shared" ref="D9:M9" si="0">SUM(D12:D13)</f>
        <v>746</v>
      </c>
      <c r="E9" s="10">
        <f t="shared" si="0"/>
        <v>5339</v>
      </c>
      <c r="F9" s="10">
        <f>SUM(F12:F13)</f>
        <v>11</v>
      </c>
      <c r="G9" s="10">
        <f t="shared" si="0"/>
        <v>517</v>
      </c>
      <c r="H9" s="10">
        <f t="shared" si="0"/>
        <v>4727</v>
      </c>
      <c r="I9" s="10">
        <f t="shared" si="0"/>
        <v>118021</v>
      </c>
      <c r="J9" s="10">
        <f t="shared" si="0"/>
        <v>3752</v>
      </c>
      <c r="K9" s="10">
        <f t="shared" si="0"/>
        <v>5749</v>
      </c>
      <c r="L9" s="10">
        <f t="shared" si="0"/>
        <v>441043</v>
      </c>
      <c r="M9" s="10">
        <f t="shared" si="0"/>
        <v>43155</v>
      </c>
    </row>
    <row r="10" spans="1:13" ht="10.15" customHeight="1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ht="10.15" customHeight="1">
      <c r="A11" s="9" t="s">
        <v>18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ht="10.15" customHeight="1">
      <c r="A12" s="7" t="s">
        <v>19</v>
      </c>
      <c r="B12" s="13">
        <f>SUM(C12:M12)</f>
        <v>347383</v>
      </c>
      <c r="C12" s="13">
        <v>31802</v>
      </c>
      <c r="D12" s="13">
        <v>449</v>
      </c>
      <c r="E12" s="13">
        <v>4168</v>
      </c>
      <c r="F12" s="13">
        <v>4</v>
      </c>
      <c r="G12" s="13">
        <v>291</v>
      </c>
      <c r="H12" s="13">
        <v>3861</v>
      </c>
      <c r="I12" s="13">
        <v>57860</v>
      </c>
      <c r="J12" s="13">
        <v>1440</v>
      </c>
      <c r="K12" s="13">
        <v>3759</v>
      </c>
      <c r="L12" s="13">
        <v>220831</v>
      </c>
      <c r="M12" s="13">
        <v>22918</v>
      </c>
    </row>
    <row r="13" spans="1:13" ht="10.15" customHeight="1">
      <c r="A13" s="7" t="s">
        <v>20</v>
      </c>
      <c r="B13" s="13">
        <f>SUM(C13:M13)</f>
        <v>325762</v>
      </c>
      <c r="C13" s="13">
        <v>18283</v>
      </c>
      <c r="D13" s="13">
        <v>297</v>
      </c>
      <c r="E13" s="13">
        <v>1171</v>
      </c>
      <c r="F13" s="13">
        <v>7</v>
      </c>
      <c r="G13" s="13">
        <v>226</v>
      </c>
      <c r="H13" s="13">
        <v>866</v>
      </c>
      <c r="I13" s="13">
        <v>60161</v>
      </c>
      <c r="J13" s="13">
        <v>2312</v>
      </c>
      <c r="K13" s="13">
        <v>1990</v>
      </c>
      <c r="L13" s="13">
        <v>220212</v>
      </c>
      <c r="M13" s="13">
        <v>20237</v>
      </c>
    </row>
    <row r="14" spans="1:13" ht="10.15" customHeight="1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13" ht="10.15" customHeight="1">
      <c r="A15" s="16" t="s">
        <v>21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ht="10.15" customHeight="1">
      <c r="A16" s="7" t="s">
        <v>22</v>
      </c>
      <c r="B16" s="13">
        <f>SUM(C16:M16)</f>
        <v>23334</v>
      </c>
      <c r="C16" s="13">
        <v>649</v>
      </c>
      <c r="D16" s="13">
        <v>7</v>
      </c>
      <c r="E16" s="13">
        <v>0</v>
      </c>
      <c r="F16" s="13">
        <v>0</v>
      </c>
      <c r="G16" s="13">
        <v>14</v>
      </c>
      <c r="H16" s="13">
        <v>0</v>
      </c>
      <c r="I16" s="13">
        <v>6335</v>
      </c>
      <c r="J16" s="13">
        <v>0</v>
      </c>
      <c r="K16" s="13">
        <v>16</v>
      </c>
      <c r="L16" s="13">
        <v>13988</v>
      </c>
      <c r="M16" s="13">
        <v>2325</v>
      </c>
    </row>
    <row r="17" spans="1:13" ht="10.15" customHeight="1">
      <c r="A17" s="7" t="s">
        <v>23</v>
      </c>
      <c r="B17" s="13">
        <f t="shared" ref="B17:B26" si="1">SUM(C17:M17)</f>
        <v>10771</v>
      </c>
      <c r="C17" s="13">
        <v>829</v>
      </c>
      <c r="D17" s="13">
        <v>6</v>
      </c>
      <c r="E17" s="13">
        <v>8</v>
      </c>
      <c r="F17" s="13">
        <v>0</v>
      </c>
      <c r="G17" s="13">
        <v>4</v>
      </c>
      <c r="H17" s="13">
        <v>0</v>
      </c>
      <c r="I17" s="13">
        <v>3468</v>
      </c>
      <c r="J17" s="13">
        <v>0</v>
      </c>
      <c r="K17" s="13">
        <v>22</v>
      </c>
      <c r="L17" s="13">
        <v>5954</v>
      </c>
      <c r="M17" s="13">
        <v>480</v>
      </c>
    </row>
    <row r="18" spans="1:13" ht="10.15" customHeight="1">
      <c r="A18" s="7" t="s">
        <v>24</v>
      </c>
      <c r="B18" s="13">
        <f t="shared" si="1"/>
        <v>16478</v>
      </c>
      <c r="C18" s="13">
        <v>2980</v>
      </c>
      <c r="D18" s="13">
        <v>11</v>
      </c>
      <c r="E18" s="13">
        <v>1269</v>
      </c>
      <c r="F18" s="13">
        <v>0</v>
      </c>
      <c r="G18" s="13">
        <v>6</v>
      </c>
      <c r="H18" s="13">
        <v>0</v>
      </c>
      <c r="I18" s="13">
        <v>4308</v>
      </c>
      <c r="J18" s="13">
        <v>25</v>
      </c>
      <c r="K18" s="13">
        <v>178</v>
      </c>
      <c r="L18" s="13">
        <v>7072</v>
      </c>
      <c r="M18" s="13">
        <v>629</v>
      </c>
    </row>
    <row r="19" spans="1:13" ht="10.15" customHeight="1">
      <c r="A19" s="7" t="s">
        <v>25</v>
      </c>
      <c r="B19" s="13">
        <f t="shared" si="1"/>
        <v>14692</v>
      </c>
      <c r="C19" s="13">
        <v>2834</v>
      </c>
      <c r="D19" s="13">
        <v>20</v>
      </c>
      <c r="E19" s="13">
        <v>1192</v>
      </c>
      <c r="F19" s="17">
        <v>0</v>
      </c>
      <c r="G19" s="13">
        <v>4</v>
      </c>
      <c r="H19" s="13">
        <v>170</v>
      </c>
      <c r="I19" s="13">
        <v>1669</v>
      </c>
      <c r="J19" s="13">
        <v>205</v>
      </c>
      <c r="K19" s="13">
        <v>241</v>
      </c>
      <c r="L19" s="13">
        <v>7917</v>
      </c>
      <c r="M19" s="13">
        <v>440</v>
      </c>
    </row>
    <row r="20" spans="1:13" ht="10.15" customHeight="1">
      <c r="A20" s="7" t="s">
        <v>26</v>
      </c>
      <c r="B20" s="13">
        <f t="shared" si="1"/>
        <v>60704</v>
      </c>
      <c r="C20" s="13">
        <v>7640</v>
      </c>
      <c r="D20" s="13">
        <v>89</v>
      </c>
      <c r="E20" s="13">
        <v>1066</v>
      </c>
      <c r="F20" s="13">
        <v>1</v>
      </c>
      <c r="G20" s="13">
        <v>12</v>
      </c>
      <c r="H20" s="13">
        <v>912</v>
      </c>
      <c r="I20" s="13">
        <v>6445</v>
      </c>
      <c r="J20" s="13">
        <v>930</v>
      </c>
      <c r="K20" s="13">
        <v>1264</v>
      </c>
      <c r="L20" s="13">
        <v>40249</v>
      </c>
      <c r="M20" s="13">
        <v>2096</v>
      </c>
    </row>
    <row r="21" spans="1:13" ht="10.15" customHeight="1">
      <c r="A21" s="7" t="s">
        <v>27</v>
      </c>
      <c r="B21" s="13">
        <f t="shared" si="1"/>
        <v>55663</v>
      </c>
      <c r="C21" s="13">
        <v>7632</v>
      </c>
      <c r="D21" s="13">
        <v>99</v>
      </c>
      <c r="E21" s="13">
        <v>641</v>
      </c>
      <c r="F21" s="17">
        <v>1</v>
      </c>
      <c r="G21" s="13">
        <v>5</v>
      </c>
      <c r="H21" s="13">
        <v>826</v>
      </c>
      <c r="I21" s="13">
        <v>6370</v>
      </c>
      <c r="J21" s="13">
        <v>758</v>
      </c>
      <c r="K21" s="13">
        <v>1163</v>
      </c>
      <c r="L21" s="13">
        <v>34982</v>
      </c>
      <c r="M21" s="13">
        <v>3186</v>
      </c>
    </row>
    <row r="22" spans="1:13" ht="10.15" customHeight="1">
      <c r="A22" s="7" t="s">
        <v>28</v>
      </c>
      <c r="B22" s="13">
        <f t="shared" si="1"/>
        <v>62480</v>
      </c>
      <c r="C22" s="13">
        <v>8456</v>
      </c>
      <c r="D22" s="13">
        <v>113</v>
      </c>
      <c r="E22" s="13">
        <v>594</v>
      </c>
      <c r="F22" s="13">
        <v>0</v>
      </c>
      <c r="G22" s="13">
        <v>17</v>
      </c>
      <c r="H22" s="13">
        <v>1004</v>
      </c>
      <c r="I22" s="13">
        <v>7959</v>
      </c>
      <c r="J22" s="13">
        <v>666</v>
      </c>
      <c r="K22" s="13">
        <v>1187</v>
      </c>
      <c r="L22" s="13">
        <v>39294</v>
      </c>
      <c r="M22" s="13">
        <v>3190</v>
      </c>
    </row>
    <row r="23" spans="1:13" ht="10.15" customHeight="1">
      <c r="A23" s="7" t="s">
        <v>29</v>
      </c>
      <c r="B23" s="13">
        <f t="shared" si="1"/>
        <v>59461</v>
      </c>
      <c r="C23" s="13">
        <v>6466</v>
      </c>
      <c r="D23" s="13">
        <v>89</v>
      </c>
      <c r="E23" s="13">
        <v>270</v>
      </c>
      <c r="F23" s="13">
        <v>0</v>
      </c>
      <c r="G23" s="13">
        <v>18</v>
      </c>
      <c r="H23" s="13">
        <v>794</v>
      </c>
      <c r="I23" s="13">
        <v>9071</v>
      </c>
      <c r="J23" s="13">
        <v>439</v>
      </c>
      <c r="K23" s="13">
        <v>792</v>
      </c>
      <c r="L23" s="13">
        <v>38112</v>
      </c>
      <c r="M23" s="13">
        <v>3410</v>
      </c>
    </row>
    <row r="24" spans="1:13" ht="10.15" customHeight="1">
      <c r="A24" s="7" t="s">
        <v>30</v>
      </c>
      <c r="B24" s="13">
        <f t="shared" si="1"/>
        <v>33998</v>
      </c>
      <c r="C24" s="13">
        <v>2685</v>
      </c>
      <c r="D24" s="13">
        <v>47</v>
      </c>
      <c r="E24" s="13">
        <v>85</v>
      </c>
      <c r="F24" s="13">
        <v>0</v>
      </c>
      <c r="G24" s="13">
        <v>25</v>
      </c>
      <c r="H24" s="13">
        <v>366</v>
      </c>
      <c r="I24" s="13">
        <v>5566</v>
      </c>
      <c r="J24" s="13">
        <v>167</v>
      </c>
      <c r="K24" s="13">
        <v>237</v>
      </c>
      <c r="L24" s="13">
        <v>22503</v>
      </c>
      <c r="M24" s="13">
        <v>2317</v>
      </c>
    </row>
    <row r="25" spans="1:13" ht="10.15" customHeight="1">
      <c r="A25" s="7" t="s">
        <v>31</v>
      </c>
      <c r="B25" s="13">
        <f t="shared" si="1"/>
        <v>46347</v>
      </c>
      <c r="C25" s="13">
        <v>3021</v>
      </c>
      <c r="D25" s="13">
        <v>67</v>
      </c>
      <c r="E25" s="13">
        <v>79</v>
      </c>
      <c r="F25" s="13">
        <v>0</v>
      </c>
      <c r="G25" s="13">
        <v>24</v>
      </c>
      <c r="H25" s="13">
        <v>304</v>
      </c>
      <c r="I25" s="13">
        <v>7797</v>
      </c>
      <c r="J25" s="13">
        <v>161</v>
      </c>
      <c r="K25" s="13">
        <v>205</v>
      </c>
      <c r="L25" s="13">
        <v>31239</v>
      </c>
      <c r="M25" s="13">
        <v>3450</v>
      </c>
    </row>
    <row r="26" spans="1:13" ht="10.15" customHeight="1">
      <c r="A26" s="7" t="s">
        <v>32</v>
      </c>
      <c r="B26" s="13">
        <f t="shared" si="1"/>
        <v>289217</v>
      </c>
      <c r="C26" s="13">
        <v>6893</v>
      </c>
      <c r="D26" s="13">
        <v>198</v>
      </c>
      <c r="E26" s="13">
        <v>135</v>
      </c>
      <c r="F26" s="13">
        <v>9</v>
      </c>
      <c r="G26" s="13">
        <v>388</v>
      </c>
      <c r="H26" s="13">
        <v>351</v>
      </c>
      <c r="I26" s="13">
        <v>59033</v>
      </c>
      <c r="J26" s="13">
        <v>401</v>
      </c>
      <c r="K26" s="13">
        <v>444</v>
      </c>
      <c r="L26" s="13">
        <v>199733</v>
      </c>
      <c r="M26" s="13">
        <v>21632</v>
      </c>
    </row>
    <row r="27" spans="1:13" ht="19.5">
      <c r="A27" s="7" t="s">
        <v>52</v>
      </c>
      <c r="B27" s="15">
        <f>B25+B26</f>
        <v>335564</v>
      </c>
      <c r="C27" s="15">
        <f>C25+C26</f>
        <v>9914</v>
      </c>
      <c r="D27" s="15">
        <f t="shared" ref="D27:M27" si="2">D25+D26</f>
        <v>265</v>
      </c>
      <c r="E27" s="15">
        <f t="shared" si="2"/>
        <v>214</v>
      </c>
      <c r="F27" s="15">
        <f t="shared" si="2"/>
        <v>9</v>
      </c>
      <c r="G27" s="15">
        <f t="shared" si="2"/>
        <v>412</v>
      </c>
      <c r="H27" s="15">
        <f t="shared" si="2"/>
        <v>655</v>
      </c>
      <c r="I27" s="15">
        <f t="shared" si="2"/>
        <v>66830</v>
      </c>
      <c r="J27" s="15">
        <f t="shared" si="2"/>
        <v>562</v>
      </c>
      <c r="K27" s="15">
        <f t="shared" si="2"/>
        <v>649</v>
      </c>
      <c r="L27" s="15">
        <f t="shared" si="2"/>
        <v>230972</v>
      </c>
      <c r="M27" s="15">
        <f t="shared" si="2"/>
        <v>25082</v>
      </c>
    </row>
    <row r="28" spans="1:13" ht="10.15" customHeight="1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ht="10.15" customHeight="1">
      <c r="A29" s="16" t="s">
        <v>33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ht="10.15" customHeight="1">
      <c r="A30" s="18" t="s">
        <v>34</v>
      </c>
      <c r="B30" s="13">
        <f>SUM(C30:M30)</f>
        <v>94436</v>
      </c>
      <c r="C30" s="15">
        <v>6151</v>
      </c>
      <c r="D30" s="13">
        <v>119</v>
      </c>
      <c r="E30" s="13">
        <v>1690</v>
      </c>
      <c r="F30" s="13">
        <v>1</v>
      </c>
      <c r="G30" s="13">
        <v>88</v>
      </c>
      <c r="H30" s="13">
        <v>388</v>
      </c>
      <c r="I30" s="13">
        <v>17793</v>
      </c>
      <c r="J30" s="13">
        <v>525</v>
      </c>
      <c r="K30" s="13">
        <v>1150</v>
      </c>
      <c r="L30" s="13">
        <v>63557</v>
      </c>
      <c r="M30" s="13">
        <v>2974</v>
      </c>
    </row>
    <row r="31" spans="1:13" ht="10.15" customHeight="1">
      <c r="A31" s="18" t="s">
        <v>35</v>
      </c>
      <c r="B31" s="13">
        <f t="shared" ref="B31:B38" si="3">SUM(C31:M31)</f>
        <v>100612</v>
      </c>
      <c r="C31" s="15">
        <v>7054</v>
      </c>
      <c r="D31" s="13">
        <v>111</v>
      </c>
      <c r="E31" s="13">
        <v>534</v>
      </c>
      <c r="F31" s="17">
        <v>2</v>
      </c>
      <c r="G31" s="13">
        <v>65</v>
      </c>
      <c r="H31" s="13">
        <v>766</v>
      </c>
      <c r="I31" s="13">
        <v>16442</v>
      </c>
      <c r="J31" s="13">
        <v>597</v>
      </c>
      <c r="K31" s="13">
        <v>677</v>
      </c>
      <c r="L31" s="13">
        <v>66930</v>
      </c>
      <c r="M31" s="13">
        <v>7434</v>
      </c>
    </row>
    <row r="32" spans="1:13" ht="10.15" customHeight="1">
      <c r="A32" s="18" t="s">
        <v>36</v>
      </c>
      <c r="B32" s="13">
        <f t="shared" si="3"/>
        <v>95021</v>
      </c>
      <c r="C32" s="13">
        <v>7189</v>
      </c>
      <c r="D32" s="13">
        <v>113</v>
      </c>
      <c r="E32" s="13">
        <v>534</v>
      </c>
      <c r="F32" s="13">
        <v>0</v>
      </c>
      <c r="G32" s="13">
        <v>64</v>
      </c>
      <c r="H32" s="13">
        <v>719</v>
      </c>
      <c r="I32" s="13">
        <v>16030</v>
      </c>
      <c r="J32" s="13">
        <v>546</v>
      </c>
      <c r="K32" s="13">
        <v>709</v>
      </c>
      <c r="L32" s="13">
        <v>61915</v>
      </c>
      <c r="M32" s="13">
        <v>7202</v>
      </c>
    </row>
    <row r="33" spans="1:13" ht="10.15" customHeight="1">
      <c r="A33" s="18" t="s">
        <v>37</v>
      </c>
      <c r="B33" s="13">
        <f t="shared" si="3"/>
        <v>93515</v>
      </c>
      <c r="C33" s="13">
        <v>7130</v>
      </c>
      <c r="D33" s="13">
        <v>79</v>
      </c>
      <c r="E33" s="13">
        <v>520</v>
      </c>
      <c r="F33" s="13">
        <v>0</v>
      </c>
      <c r="G33" s="13">
        <v>86</v>
      </c>
      <c r="H33" s="13">
        <v>725</v>
      </c>
      <c r="I33" s="13">
        <v>16155</v>
      </c>
      <c r="J33" s="13">
        <v>532</v>
      </c>
      <c r="K33" s="13">
        <v>729</v>
      </c>
      <c r="L33" s="13">
        <v>61249</v>
      </c>
      <c r="M33" s="13">
        <v>6310</v>
      </c>
    </row>
    <row r="34" spans="1:13" ht="10.15" customHeight="1">
      <c r="A34" s="18" t="s">
        <v>38</v>
      </c>
      <c r="B34" s="13">
        <f t="shared" si="3"/>
        <v>94216</v>
      </c>
      <c r="C34" s="13">
        <v>6971</v>
      </c>
      <c r="D34" s="13">
        <v>105</v>
      </c>
      <c r="E34" s="13">
        <v>431</v>
      </c>
      <c r="F34" s="13">
        <v>0</v>
      </c>
      <c r="G34" s="13">
        <v>78</v>
      </c>
      <c r="H34" s="13">
        <v>731</v>
      </c>
      <c r="I34" s="13">
        <v>15980</v>
      </c>
      <c r="J34" s="13">
        <v>550</v>
      </c>
      <c r="K34" s="13">
        <v>733</v>
      </c>
      <c r="L34" s="13">
        <v>62207</v>
      </c>
      <c r="M34" s="13">
        <v>6430</v>
      </c>
    </row>
    <row r="35" spans="1:13" ht="10.15" customHeight="1">
      <c r="A35" s="18" t="s">
        <v>39</v>
      </c>
      <c r="B35" s="13">
        <f t="shared" si="3"/>
        <v>97942</v>
      </c>
      <c r="C35" s="13">
        <v>8069</v>
      </c>
      <c r="D35" s="13">
        <v>90</v>
      </c>
      <c r="E35" s="13">
        <v>477</v>
      </c>
      <c r="F35" s="13">
        <v>3</v>
      </c>
      <c r="G35" s="13">
        <v>63</v>
      </c>
      <c r="H35" s="13">
        <v>768</v>
      </c>
      <c r="I35" s="13">
        <v>17052</v>
      </c>
      <c r="J35" s="13">
        <v>508</v>
      </c>
      <c r="K35" s="13">
        <v>760</v>
      </c>
      <c r="L35" s="13">
        <v>62775</v>
      </c>
      <c r="M35" s="13">
        <v>7377</v>
      </c>
    </row>
    <row r="36" spans="1:13" ht="10.15" customHeight="1">
      <c r="A36" s="18" t="s">
        <v>40</v>
      </c>
      <c r="B36" s="13">
        <f t="shared" si="3"/>
        <v>97403</v>
      </c>
      <c r="C36" s="13">
        <v>7521</v>
      </c>
      <c r="D36" s="13">
        <v>129</v>
      </c>
      <c r="E36" s="13">
        <v>1153</v>
      </c>
      <c r="F36" s="13">
        <v>5</v>
      </c>
      <c r="G36" s="13">
        <v>73</v>
      </c>
      <c r="H36" s="13">
        <v>630</v>
      </c>
      <c r="I36" s="13">
        <v>18569</v>
      </c>
      <c r="J36" s="13">
        <v>494</v>
      </c>
      <c r="K36" s="13">
        <v>991</v>
      </c>
      <c r="L36" s="13">
        <v>62410</v>
      </c>
      <c r="M36" s="13">
        <v>5428</v>
      </c>
    </row>
    <row r="37" spans="1:13" ht="10.15" customHeight="1">
      <c r="A37" s="19" t="s">
        <v>41</v>
      </c>
      <c r="B37" s="13">
        <f t="shared" si="3"/>
        <v>12724</v>
      </c>
      <c r="C37" s="15">
        <v>575</v>
      </c>
      <c r="D37" s="15">
        <v>10</v>
      </c>
      <c r="E37" s="15">
        <v>20</v>
      </c>
      <c r="F37" s="15">
        <v>0</v>
      </c>
      <c r="G37" s="15">
        <v>26</v>
      </c>
      <c r="H37" s="15">
        <v>41</v>
      </c>
      <c r="I37" s="15">
        <v>2368</v>
      </c>
      <c r="J37" s="15">
        <v>49</v>
      </c>
      <c r="K37" s="15">
        <v>149</v>
      </c>
      <c r="L37" s="15">
        <v>8953</v>
      </c>
      <c r="M37" s="15">
        <v>533</v>
      </c>
    </row>
    <row r="38" spans="1:13" ht="10.15" customHeight="1">
      <c r="A38" s="19" t="s">
        <v>42</v>
      </c>
      <c r="B38" s="13">
        <f t="shared" si="3"/>
        <v>25863</v>
      </c>
      <c r="C38" s="15">
        <v>1704</v>
      </c>
      <c r="D38" s="15">
        <v>29</v>
      </c>
      <c r="E38" s="15">
        <v>374</v>
      </c>
      <c r="F38" s="15">
        <v>0</v>
      </c>
      <c r="G38" s="15">
        <v>19</v>
      </c>
      <c r="H38" s="15">
        <v>153</v>
      </c>
      <c r="I38" s="15">
        <v>4718</v>
      </c>
      <c r="J38" s="15">
        <v>140</v>
      </c>
      <c r="K38" s="15">
        <v>276</v>
      </c>
      <c r="L38" s="15">
        <v>17467</v>
      </c>
      <c r="M38" s="15">
        <v>983</v>
      </c>
    </row>
    <row r="39" spans="1:13" ht="10.1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spans="1:13" ht="10.15" customHeight="1">
      <c r="A40" s="20" t="s">
        <v>43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1:13" ht="10.15" customHeight="1">
      <c r="A41" s="18" t="s">
        <v>44</v>
      </c>
      <c r="B41" s="13">
        <f>SUM(C41:M41)</f>
        <v>364024</v>
      </c>
      <c r="C41" s="13">
        <v>41267</v>
      </c>
      <c r="D41" s="13">
        <v>363</v>
      </c>
      <c r="E41" s="13">
        <v>3977</v>
      </c>
      <c r="F41" s="13">
        <v>8</v>
      </c>
      <c r="G41" s="13">
        <v>26</v>
      </c>
      <c r="H41" s="13">
        <v>2978</v>
      </c>
      <c r="I41" s="13">
        <v>78355</v>
      </c>
      <c r="J41" s="13">
        <v>1197</v>
      </c>
      <c r="K41" s="13">
        <v>4869</v>
      </c>
      <c r="L41" s="13">
        <v>226867</v>
      </c>
      <c r="M41" s="13">
        <v>4117</v>
      </c>
    </row>
    <row r="42" spans="1:13" ht="10.15" customHeight="1">
      <c r="A42" s="18" t="s">
        <v>45</v>
      </c>
      <c r="B42" s="13">
        <f>SUM(C42:M42)</f>
        <v>260138</v>
      </c>
      <c r="C42" s="13">
        <v>7525</v>
      </c>
      <c r="D42" s="13">
        <v>181</v>
      </c>
      <c r="E42" s="13">
        <v>1322</v>
      </c>
      <c r="F42" s="13">
        <v>3</v>
      </c>
      <c r="G42" s="13">
        <v>53</v>
      </c>
      <c r="H42" s="13">
        <v>1448</v>
      </c>
      <c r="I42" s="13">
        <v>36570</v>
      </c>
      <c r="J42" s="13">
        <v>1174</v>
      </c>
      <c r="K42" s="13">
        <v>817</v>
      </c>
      <c r="L42" s="13">
        <v>180469</v>
      </c>
      <c r="M42" s="13">
        <v>30576</v>
      </c>
    </row>
    <row r="43" spans="1:13" ht="10.15" customHeight="1">
      <c r="A43" s="18" t="s">
        <v>46</v>
      </c>
      <c r="B43" s="13">
        <f>SUM(C43:M43)</f>
        <v>29994</v>
      </c>
      <c r="C43" s="13">
        <v>880</v>
      </c>
      <c r="D43" s="13">
        <v>108</v>
      </c>
      <c r="E43" s="13">
        <v>28</v>
      </c>
      <c r="F43" s="17">
        <v>0</v>
      </c>
      <c r="G43" s="13">
        <v>35</v>
      </c>
      <c r="H43" s="13">
        <v>226</v>
      </c>
      <c r="I43" s="13">
        <v>1699</v>
      </c>
      <c r="J43" s="13">
        <v>515</v>
      </c>
      <c r="K43" s="13">
        <v>39</v>
      </c>
      <c r="L43" s="13">
        <v>19590</v>
      </c>
      <c r="M43" s="13">
        <v>6874</v>
      </c>
    </row>
    <row r="44" spans="1:13" ht="10.15" customHeight="1">
      <c r="A44" s="18" t="s">
        <v>47</v>
      </c>
      <c r="B44" s="13">
        <f>SUM(C44:M44)</f>
        <v>13554</v>
      </c>
      <c r="C44" s="13">
        <v>346</v>
      </c>
      <c r="D44" s="13">
        <v>62</v>
      </c>
      <c r="E44" s="13">
        <v>12</v>
      </c>
      <c r="F44" s="17">
        <v>0</v>
      </c>
      <c r="G44" s="13">
        <v>196</v>
      </c>
      <c r="H44" s="13">
        <v>69</v>
      </c>
      <c r="I44" s="13">
        <v>1020</v>
      </c>
      <c r="J44" s="13">
        <v>500</v>
      </c>
      <c r="K44" s="13">
        <v>20</v>
      </c>
      <c r="L44" s="13">
        <v>9759</v>
      </c>
      <c r="M44" s="13">
        <v>1570</v>
      </c>
    </row>
    <row r="45" spans="1:13" ht="11.25" thickBot="1">
      <c r="A45" s="21" t="s">
        <v>48</v>
      </c>
      <c r="B45" s="22">
        <f>SUM(C45:M45)</f>
        <v>5435</v>
      </c>
      <c r="C45" s="22">
        <v>67</v>
      </c>
      <c r="D45" s="22">
        <v>32</v>
      </c>
      <c r="E45" s="22">
        <v>0</v>
      </c>
      <c r="F45" s="22">
        <v>0</v>
      </c>
      <c r="G45" s="22">
        <v>207</v>
      </c>
      <c r="H45" s="22">
        <v>6</v>
      </c>
      <c r="I45" s="22">
        <v>377</v>
      </c>
      <c r="J45" s="22">
        <v>366</v>
      </c>
      <c r="K45" s="22">
        <v>4</v>
      </c>
      <c r="L45" s="22">
        <v>4358</v>
      </c>
      <c r="M45" s="22">
        <v>18</v>
      </c>
    </row>
    <row r="46" spans="1:13">
      <c r="A46" s="23" t="s">
        <v>49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3">
      <c r="A47" s="23" t="s">
        <v>53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</row>
    <row r="48" spans="1:13">
      <c r="B48" s="25"/>
    </row>
    <row r="50" spans="2:2">
      <c r="B50" s="25"/>
    </row>
  </sheetData>
  <mergeCells count="2">
    <mergeCell ref="A1:M1"/>
    <mergeCell ref="A2:M2"/>
  </mergeCells>
  <phoneticPr fontId="1"/>
  <pageMargins left="0.47244094488188981" right="0.31" top="0.98425196850393704" bottom="0.78740157480314965" header="0.51181102362204722" footer="0.59055118110236227"/>
  <pageSetup paperSize="9" orientation="portrait" horizontalDpi="1200" verticalDpi="12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第55表</vt:lpstr>
      <vt:lpstr>第55表!Print_Area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