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02 情報統計係士長ファイル（28.1.26バックアップ～8月初旬までのデータはハードディスク故障により無くなりました。）\110_統計書\統計書（緑）\平成28年（第69回）\091 ホームページ・実務資料掲載\02　HP\03 excelデータ\"/>
    </mc:Choice>
  </mc:AlternateContent>
  <bookViews>
    <workbookView xWindow="9600" yWindow="-15" windowWidth="9645" windowHeight="8820"/>
  </bookViews>
  <sheets>
    <sheet name="第01表" sheetId="1" r:id="rId1"/>
  </sheets>
  <definedNames>
    <definedName name="_xlnm.Print_Area" localSheetId="0">第01表!$A$3:$L$94</definedName>
  </definedNames>
  <calcPr calcId="152511"/>
</workbook>
</file>

<file path=xl/calcChain.xml><?xml version="1.0" encoding="utf-8"?>
<calcChain xmlns="http://schemas.openxmlformats.org/spreadsheetml/2006/main">
  <c r="C66" i="1" l="1"/>
  <c r="C7" i="1"/>
  <c r="F66" i="1" l="1"/>
  <c r="E66" i="1" l="1"/>
  <c r="E7" i="1"/>
  <c r="F7" i="1" l="1"/>
  <c r="H7" i="1" l="1"/>
  <c r="H66" i="1"/>
  <c r="F6" i="1" l="1"/>
  <c r="I66" i="1"/>
  <c r="J66" i="1"/>
  <c r="K66" i="1"/>
  <c r="I7" i="1"/>
  <c r="J7" i="1"/>
  <c r="K7" i="1"/>
  <c r="L7" i="1"/>
  <c r="L66" i="1"/>
  <c r="C6" i="1" l="1"/>
  <c r="E6" i="1"/>
  <c r="H6" i="1"/>
  <c r="K6" i="1"/>
  <c r="J6" i="1"/>
  <c r="I6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G7" i="1" l="1"/>
  <c r="G66" i="1"/>
  <c r="G6" i="1" l="1"/>
</calcChain>
</file>

<file path=xl/sharedStrings.xml><?xml version="1.0" encoding="utf-8"?>
<sst xmlns="http://schemas.openxmlformats.org/spreadsheetml/2006/main" count="102" uniqueCount="102">
  <si>
    <t>計</t>
  </si>
  <si>
    <t>準耐火造</t>
  </si>
  <si>
    <t>芝</t>
  </si>
  <si>
    <t>東久留米</t>
    <rPh sb="0" eb="4">
      <t>ヒガシクルメ</t>
    </rPh>
    <phoneticPr fontId="5"/>
  </si>
  <si>
    <t>消防署</t>
    <phoneticPr fontId="5"/>
  </si>
  <si>
    <t>署所数</t>
    <phoneticPr fontId="5"/>
  </si>
  <si>
    <t>世帯</t>
    <phoneticPr fontId="5"/>
  </si>
  <si>
    <t>構造別建物棟数</t>
    <phoneticPr fontId="5"/>
  </si>
  <si>
    <t>木造</t>
    <phoneticPr fontId="5"/>
  </si>
  <si>
    <t>防火造</t>
    <phoneticPr fontId="5"/>
  </si>
  <si>
    <t>耐火造</t>
    <phoneticPr fontId="5"/>
  </si>
  <si>
    <r>
      <t>管内面積（km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phoneticPr fontId="5"/>
  </si>
  <si>
    <t>丸の内</t>
  </si>
  <si>
    <t>麹町</t>
  </si>
  <si>
    <t>神田</t>
  </si>
  <si>
    <t>京橋</t>
  </si>
  <si>
    <t>日本橋</t>
  </si>
  <si>
    <t>臨港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</si>
  <si>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</si>
  <si>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</si>
  <si>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</si>
  <si>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</si>
  <si>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</si>
  <si>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</si>
  <si>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</si>
  <si>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</si>
  <si>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</si>
  <si>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</si>
  <si>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</si>
  <si>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</si>
  <si>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</si>
  <si>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</si>
  <si>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</si>
  <si>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</si>
  <si>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</si>
  <si>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</si>
  <si>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</si>
  <si>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</si>
  <si>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</si>
  <si>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</si>
  <si>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</si>
  <si>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</si>
  <si>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</si>
  <si>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</si>
  <si>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</si>
  <si>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</si>
  <si>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</si>
  <si>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</si>
  <si>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</si>
  <si>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</si>
  <si>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</si>
  <si>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</si>
  <si>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</si>
  <si>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</si>
  <si>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</si>
  <si>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</si>
  <si>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</si>
  <si>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</si>
  <si>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</si>
  <si>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</si>
  <si>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</si>
  <si>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</si>
  <si>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</si>
  <si>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</si>
  <si>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</si>
  <si>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</si>
  <si>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</si>
  <si>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小岩</t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</si>
  <si>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</si>
  <si>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</si>
  <si>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</si>
  <si>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</si>
  <si>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</si>
  <si>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</si>
  <si>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</si>
  <si>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</si>
  <si>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</si>
  <si>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</si>
  <si>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</si>
  <si>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</si>
  <si>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  <rPh sb="0" eb="1">
      <t>キヨシ</t>
    </rPh>
    <rPh sb="1" eb="2">
      <t>セ</t>
    </rPh>
    <phoneticPr fontId="5"/>
  </si>
  <si>
    <t>西東京</t>
    <rPh sb="0" eb="1">
      <t>ニシ</t>
    </rPh>
    <rPh sb="1" eb="2">
      <t>ヒガシ</t>
    </rPh>
    <rPh sb="2" eb="3">
      <t>キョウ</t>
    </rPh>
    <phoneticPr fontId="5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</si>
  <si>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</si>
  <si>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</si>
  <si>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</si>
  <si>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</si>
  <si>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</si>
  <si>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</si>
  <si>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</si>
  <si>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</si>
  <si>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人口</t>
    <phoneticPr fontId="5"/>
  </si>
  <si>
    <t>合計</t>
    <rPh sb="0" eb="1">
      <t>ゴウ</t>
    </rPh>
    <rPh sb="1" eb="2">
      <t>ケイ</t>
    </rPh>
    <phoneticPr fontId="5"/>
  </si>
  <si>
    <t>葛西</t>
    <rPh sb="0" eb="2">
      <t>カサイ</t>
    </rPh>
    <phoneticPr fontId="5"/>
  </si>
  <si>
    <t>特別区</t>
    <rPh sb="0" eb="3">
      <t>トクベツク</t>
    </rPh>
    <phoneticPr fontId="5"/>
  </si>
  <si>
    <t>受託地区</t>
    <rPh sb="0" eb="2">
      <t>ジュタク</t>
    </rPh>
    <rPh sb="2" eb="4">
      <t>チク</t>
    </rPh>
    <phoneticPr fontId="5"/>
  </si>
  <si>
    <t>計</t>
    <rPh sb="0" eb="1">
      <t>ケイ</t>
    </rPh>
    <phoneticPr fontId="5"/>
  </si>
  <si>
    <t>(平成29年1月1日）</t>
    <phoneticPr fontId="5"/>
  </si>
  <si>
    <t>金</t>
    <phoneticPr fontId="5"/>
  </si>
  <si>
    <t>第１表　消防署別管内情勢</t>
    <phoneticPr fontId="5"/>
  </si>
  <si>
    <t xml:space="preserve">  ２．構造別建物棟数は、「東京都の市街地状況調査報告書」（第9回平成27年3月当庁発行）によります。</t>
    <rPh sb="4" eb="6">
      <t>コウゾウ</t>
    </rPh>
    <rPh sb="6" eb="7">
      <t>ベツ</t>
    </rPh>
    <rPh sb="7" eb="9">
      <t>タテモノ</t>
    </rPh>
    <rPh sb="9" eb="10">
      <t>ムネ</t>
    </rPh>
    <rPh sb="10" eb="11">
      <t>スウ</t>
    </rPh>
    <rPh sb="14" eb="16">
      <t>トウキョウ</t>
    </rPh>
    <rPh sb="16" eb="17">
      <t>ト</t>
    </rPh>
    <rPh sb="18" eb="21">
      <t>シガイチ</t>
    </rPh>
    <rPh sb="21" eb="23">
      <t>ジョウキョウ</t>
    </rPh>
    <rPh sb="23" eb="25">
      <t>チョウサ</t>
    </rPh>
    <rPh sb="25" eb="27">
      <t>ホウコク</t>
    </rPh>
    <rPh sb="27" eb="28">
      <t>ショ</t>
    </rPh>
    <rPh sb="30" eb="31">
      <t>ダイ</t>
    </rPh>
    <rPh sb="32" eb="33">
      <t>カイ</t>
    </rPh>
    <rPh sb="33" eb="35">
      <t>ヘイセイ</t>
    </rPh>
    <rPh sb="37" eb="38">
      <t>ネン</t>
    </rPh>
    <rPh sb="39" eb="40">
      <t>ガツ</t>
    </rPh>
    <rPh sb="40" eb="42">
      <t>トウチョウ</t>
    </rPh>
    <rPh sb="42" eb="44">
      <t>ハッコウ</t>
    </rPh>
    <phoneticPr fontId="5"/>
  </si>
  <si>
    <t xml:space="preserve">  ３．各消防署における管内面積は、平成28年全国都道府県市区町村別面積調（国土交通省国土地理院）を基に算出しています。</t>
    <rPh sb="4" eb="8">
      <t>カクショウボウショ</t>
    </rPh>
    <rPh sb="12" eb="14">
      <t>カンナイ</t>
    </rPh>
    <rPh sb="14" eb="16">
      <t>メンセキ</t>
    </rPh>
    <rPh sb="18" eb="20">
      <t>ヘイセイ</t>
    </rPh>
    <rPh sb="22" eb="23">
      <t>ネン</t>
    </rPh>
    <rPh sb="23" eb="25">
      <t>ゼンコク</t>
    </rPh>
    <rPh sb="25" eb="29">
      <t>トドウフケン</t>
    </rPh>
    <rPh sb="29" eb="31">
      <t>シク</t>
    </rPh>
    <rPh sb="31" eb="33">
      <t>チョウソン</t>
    </rPh>
    <rPh sb="33" eb="34">
      <t>ベツ</t>
    </rPh>
    <rPh sb="34" eb="36">
      <t>メンセキ</t>
    </rPh>
    <rPh sb="36" eb="37">
      <t>シラ</t>
    </rPh>
    <rPh sb="38" eb="40">
      <t>コクド</t>
    </rPh>
    <rPh sb="40" eb="43">
      <t>コウツウショウ</t>
    </rPh>
    <rPh sb="43" eb="45">
      <t>コクド</t>
    </rPh>
    <rPh sb="45" eb="47">
      <t>チリ</t>
    </rPh>
    <rPh sb="47" eb="48">
      <t>イン</t>
    </rPh>
    <rPh sb="50" eb="51">
      <t>モト</t>
    </rPh>
    <rPh sb="52" eb="54">
      <t>サンシュツ</t>
    </rPh>
    <phoneticPr fontId="5"/>
  </si>
  <si>
    <t>注１．署の管内面積は、小数点第３位を四捨五入しています。</t>
    <rPh sb="0" eb="1">
      <t>チュウ</t>
    </rPh>
    <rPh sb="3" eb="4">
      <t>ショ</t>
    </rPh>
    <rPh sb="5" eb="7">
      <t>カンナイ</t>
    </rPh>
    <rPh sb="7" eb="9">
      <t>メンセキ</t>
    </rPh>
    <rPh sb="11" eb="14">
      <t>ショウスウテン</t>
    </rPh>
    <rPh sb="14" eb="15">
      <t>ダイ</t>
    </rPh>
    <rPh sb="16" eb="17">
      <t>イ</t>
    </rPh>
    <rPh sb="18" eb="22">
      <t>シシャゴニュウ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</si>
</sst>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#,##0.00_);[Red]\(#,##0.00\)"/>
    <numFmt numFmtId="178" formatCode="#,##0_ "/>
    <numFmt numFmtId="179" formatCode="#,##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38" fontId="2" fillId="0" borderId="3" xfId="0" applyNumberFormat="1" applyFont="1" applyBorder="1" applyAlignment="1">
      <alignment horizontal="distributed" vertical="center" justifyLastLine="1"/>
    </xf>
    <xf numFmtId="38" fontId="9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38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77" fontId="7" fillId="0" borderId="0" xfId="0" applyNumberFormat="1" applyFont="1" applyAlignment="1">
      <alignment horizontal="right" wrapText="1"/>
    </xf>
    <xf numFmtId="177" fontId="2" fillId="0" borderId="3" xfId="0" applyNumberFormat="1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 wrapText="1"/>
    </xf>
    <xf numFmtId="38" fontId="2" fillId="0" borderId="7" xfId="0" applyNumberFormat="1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horizontal="center" vertical="center"/>
    </xf>
    <xf numFmtId="38" fontId="8" fillId="0" borderId="9" xfId="2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distributed" vertical="center"/>
    </xf>
    <xf numFmtId="0" fontId="5" fillId="0" borderId="4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177" fontId="7" fillId="0" borderId="4" xfId="1" applyNumberFormat="1" applyFont="1" applyBorder="1" applyAlignment="1">
      <alignment horizontal="right" vertical="center" wrapText="1"/>
    </xf>
    <xf numFmtId="176" fontId="2" fillId="0" borderId="4" xfId="1" applyNumberFormat="1" applyFont="1" applyBorder="1" applyAlignment="1">
      <alignment horizontal="right" vertical="center"/>
    </xf>
    <xf numFmtId="38" fontId="2" fillId="0" borderId="4" xfId="2" applyFont="1" applyBorder="1" applyAlignment="1">
      <alignment vertical="center"/>
    </xf>
    <xf numFmtId="38" fontId="5" fillId="0" borderId="4" xfId="2" applyFont="1" applyBorder="1" applyAlignment="1">
      <alignment vertical="center"/>
    </xf>
    <xf numFmtId="38" fontId="5" fillId="0" borderId="0" xfId="2" applyFont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8" fontId="2" fillId="0" borderId="10" xfId="2" applyFont="1" applyBorder="1" applyAlignment="1">
      <alignment horizontal="right" vertical="center" wrapText="1"/>
    </xf>
    <xf numFmtId="177" fontId="2" fillId="0" borderId="10" xfId="2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7" fontId="7" fillId="0" borderId="0" xfId="1" applyNumberFormat="1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178" fontId="8" fillId="0" borderId="0" xfId="0" applyNumberFormat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177" fontId="8" fillId="0" borderId="0" xfId="0" applyNumberFormat="1" applyFont="1" applyAlignment="1">
      <alignment vertical="center" wrapText="1"/>
    </xf>
    <xf numFmtId="178" fontId="8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 applyBorder="1" applyAlignment="1"/>
    <xf numFmtId="38" fontId="8" fillId="2" borderId="0" xfId="2" applyFont="1" applyFill="1" applyBorder="1" applyAlignment="1">
      <alignment horizontal="right" vertical="center" wrapText="1"/>
    </xf>
    <xf numFmtId="38" fontId="8" fillId="2" borderId="0" xfId="2" applyFont="1" applyFill="1" applyBorder="1" applyAlignment="1">
      <alignment vertical="center" wrapText="1"/>
    </xf>
    <xf numFmtId="38" fontId="8" fillId="2" borderId="19" xfId="2" applyFont="1" applyFill="1" applyBorder="1" applyAlignment="1">
      <alignment vertical="center" wrapText="1"/>
    </xf>
    <xf numFmtId="38" fontId="8" fillId="2" borderId="19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15" fillId="0" borderId="0" xfId="1" applyFont="1" applyBorder="1" applyAlignment="1">
      <alignment horizontal="distributed" vertical="center"/>
    </xf>
    <xf numFmtId="0" fontId="16" fillId="0" borderId="0" xfId="1" applyFont="1" applyBorder="1" applyAlignment="1">
      <alignment horizontal="distributed" vertical="center"/>
    </xf>
    <xf numFmtId="38" fontId="15" fillId="0" borderId="9" xfId="2" applyNumberFormat="1" applyFont="1" applyBorder="1" applyAlignment="1">
      <alignment horizontal="right" vertical="center" wrapText="1"/>
    </xf>
    <xf numFmtId="177" fontId="15" fillId="2" borderId="0" xfId="2" applyNumberFormat="1" applyFont="1" applyFill="1" applyBorder="1" applyAlignment="1">
      <alignment vertical="center" wrapText="1"/>
    </xf>
    <xf numFmtId="38" fontId="15" fillId="2" borderId="0" xfId="2" applyNumberFormat="1" applyFont="1" applyFill="1" applyBorder="1" applyAlignment="1">
      <alignment horizontal="right" vertical="center" wrapText="1"/>
    </xf>
    <xf numFmtId="38" fontId="15" fillId="0" borderId="9" xfId="2" applyNumberFormat="1" applyFont="1" applyBorder="1" applyAlignment="1">
      <alignment horizontal="center" vertical="center" wrapText="1"/>
    </xf>
    <xf numFmtId="40" fontId="15" fillId="2" borderId="0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center" vertical="center"/>
    </xf>
    <xf numFmtId="178" fontId="15" fillId="0" borderId="9" xfId="0" applyNumberFormat="1" applyFont="1" applyBorder="1" applyAlignment="1">
      <alignment horizontal="right" vertical="center" wrapText="1"/>
    </xf>
    <xf numFmtId="179" fontId="15" fillId="2" borderId="0" xfId="0" applyNumberFormat="1" applyFont="1" applyFill="1" applyBorder="1" applyAlignment="1">
      <alignment horizontal="right" vertical="center" wrapText="1"/>
    </xf>
    <xf numFmtId="178" fontId="15" fillId="2" borderId="0" xfId="0" applyNumberFormat="1" applyFont="1" applyFill="1" applyBorder="1" applyAlignment="1">
      <alignment horizontal="right" vertical="center" wrapText="1"/>
    </xf>
    <xf numFmtId="178" fontId="15" fillId="2" borderId="19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177" fontId="2" fillId="0" borderId="17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4"/>
  <sheetViews>
    <sheetView tabSelected="1" view="pageBreakPreview" zoomScale="115" zoomScaleNormal="130" zoomScaleSheetLayoutView="11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5" x14ac:dyDescent="0.15"/>
  <cols>
    <col min="1" max="1" width="8.625" style="22" customWidth="1"/>
    <col min="2" max="2" width="0.625" style="22" customWidth="1"/>
    <col min="3" max="3" width="6.125" style="22" customWidth="1"/>
    <col min="4" max="4" width="10.375" style="19" customWidth="1"/>
    <col min="5" max="5" width="10.375" style="15" customWidth="1"/>
    <col min="6" max="6" width="10.375" style="1" customWidth="1"/>
    <col min="7" max="11" width="8.625" style="22" customWidth="1"/>
    <col min="12" max="12" width="2.625" style="26" customWidth="1"/>
    <col min="13" max="16384" width="9" style="22"/>
  </cols>
  <sheetData>
    <row r="1" spans="1:244" ht="18.75" x14ac:dyDescent="0.15">
      <c r="A1" s="75" t="s">
        <v>98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44" s="4" customFormat="1" ht="21" customHeight="1" thickBot="1" x14ac:dyDescent="0.2">
      <c r="A2" s="3"/>
      <c r="B2" s="3"/>
      <c r="D2" s="17"/>
      <c r="E2" s="15"/>
      <c r="I2" s="54"/>
      <c r="J2" s="54"/>
      <c r="K2" s="54"/>
      <c r="L2" s="53" t="s">
        <v>96</v>
      </c>
    </row>
    <row r="3" spans="1:244" x14ac:dyDescent="0.15">
      <c r="A3" s="78" t="s">
        <v>4</v>
      </c>
      <c r="B3" s="6"/>
      <c r="C3" s="80" t="s">
        <v>5</v>
      </c>
      <c r="D3" s="82" t="s">
        <v>11</v>
      </c>
      <c r="E3" s="76" t="s">
        <v>90</v>
      </c>
      <c r="F3" s="76" t="s">
        <v>6</v>
      </c>
      <c r="G3" s="80" t="s">
        <v>7</v>
      </c>
      <c r="H3" s="80"/>
      <c r="I3" s="80"/>
      <c r="J3" s="80"/>
      <c r="K3" s="84"/>
      <c r="L3" s="23"/>
    </row>
    <row r="4" spans="1:244" x14ac:dyDescent="0.15">
      <c r="A4" s="79"/>
      <c r="B4" s="5"/>
      <c r="C4" s="81"/>
      <c r="D4" s="83"/>
      <c r="E4" s="77"/>
      <c r="F4" s="77"/>
      <c r="G4" s="12" t="s">
        <v>0</v>
      </c>
      <c r="H4" s="21" t="s">
        <v>8</v>
      </c>
      <c r="I4" s="21" t="s">
        <v>9</v>
      </c>
      <c r="J4" s="21" t="s">
        <v>1</v>
      </c>
      <c r="K4" s="13" t="s">
        <v>10</v>
      </c>
      <c r="L4" s="24"/>
    </row>
    <row r="5" spans="1:244" ht="1.5" customHeight="1" x14ac:dyDescent="0.15">
      <c r="A5" s="8"/>
      <c r="B5" s="8"/>
      <c r="C5" s="20"/>
      <c r="D5" s="18"/>
      <c r="E5" s="14"/>
      <c r="F5" s="10"/>
      <c r="G5" s="10"/>
      <c r="H5" s="10"/>
      <c r="I5" s="10"/>
      <c r="J5" s="10"/>
      <c r="K5" s="10"/>
      <c r="L5" s="25"/>
    </row>
    <row r="6" spans="1:244" s="9" customFormat="1" ht="9.6" customHeight="1" x14ac:dyDescent="0.15">
      <c r="A6" s="60" t="s">
        <v>91</v>
      </c>
      <c r="B6" s="61"/>
      <c r="C6" s="62">
        <f>C7+C66</f>
        <v>292</v>
      </c>
      <c r="D6" s="63">
        <v>1768.89</v>
      </c>
      <c r="E6" s="64">
        <f>E7+E66</f>
        <v>13414657</v>
      </c>
      <c r="F6" s="64">
        <f>F7+F66</f>
        <v>6940322</v>
      </c>
      <c r="G6" s="64">
        <f t="shared" ref="G6:K6" si="0">G7+G66</f>
        <v>2756620</v>
      </c>
      <c r="H6" s="64">
        <f t="shared" si="0"/>
        <v>228198</v>
      </c>
      <c r="I6" s="64">
        <f t="shared" si="0"/>
        <v>1566741</v>
      </c>
      <c r="J6" s="64">
        <f t="shared" si="0"/>
        <v>518908</v>
      </c>
      <c r="K6" s="64">
        <f t="shared" si="0"/>
        <v>442773</v>
      </c>
      <c r="L6" s="65" t="s">
        <v>95</v>
      </c>
      <c r="IJ6" s="11"/>
    </row>
    <row r="7" spans="1:244" s="9" customFormat="1" ht="9.6" customHeight="1" x14ac:dyDescent="0.15">
      <c r="A7" s="60" t="s">
        <v>93</v>
      </c>
      <c r="B7" s="61"/>
      <c r="C7" s="62">
        <f>SUM(C8:C65)</f>
        <v>214</v>
      </c>
      <c r="D7" s="66">
        <v>626.79</v>
      </c>
      <c r="E7" s="64">
        <f>SUM(E8:E65)</f>
        <v>9302962</v>
      </c>
      <c r="F7" s="64">
        <f>SUM(F8:F65)</f>
        <v>4997068</v>
      </c>
      <c r="G7" s="64">
        <f t="shared" ref="G7:K7" si="1">SUM(G8:G65)</f>
        <v>1741947</v>
      </c>
      <c r="H7" s="64">
        <f>SUM(H8:H65)</f>
        <v>102402</v>
      </c>
      <c r="I7" s="64">
        <f t="shared" si="1"/>
        <v>916970</v>
      </c>
      <c r="J7" s="64">
        <f t="shared" si="1"/>
        <v>360478</v>
      </c>
      <c r="K7" s="64">
        <f t="shared" si="1"/>
        <v>362097</v>
      </c>
      <c r="L7" s="65" t="str">
        <f>LEFT(A7)</f>
        <v>特</v>
      </c>
      <c r="IJ7" s="11"/>
    </row>
    <row r="8" spans="1:244" s="16" customFormat="1" ht="9" customHeight="1" x14ac:dyDescent="0.15">
      <c r="A8" s="27" t="s">
        <v>12</v>
      </c>
      <c r="B8" s="28"/>
      <c r="C8" s="48">
        <v>2</v>
      </c>
      <c r="D8" s="51">
        <v>3.77</v>
      </c>
      <c r="E8" s="49">
        <v>119</v>
      </c>
      <c r="F8" s="49">
        <v>109</v>
      </c>
      <c r="G8" s="55">
        <f>SUM(H8:K8)</f>
        <v>529</v>
      </c>
      <c r="H8" s="56">
        <v>39</v>
      </c>
      <c r="I8" s="56">
        <v>39</v>
      </c>
      <c r="J8" s="56">
        <v>87</v>
      </c>
      <c r="K8" s="57">
        <v>364</v>
      </c>
      <c r="L8" s="29" t="str">
        <f>LEFT(A8)</f>
        <v>丸</v>
      </c>
    </row>
    <row r="9" spans="1:244" s="16" customFormat="1" ht="9" customHeight="1" x14ac:dyDescent="0.15">
      <c r="A9" s="27" t="s">
        <v>13</v>
      </c>
      <c r="B9" s="28"/>
      <c r="C9" s="48">
        <v>2</v>
      </c>
      <c r="D9" s="51">
        <v>4.43</v>
      </c>
      <c r="E9" s="49">
        <v>31623</v>
      </c>
      <c r="F9" s="49">
        <v>16063</v>
      </c>
      <c r="G9" s="55">
        <f t="shared" ref="G9:G73" si="2">SUM(H9:K9)</f>
        <v>3486</v>
      </c>
      <c r="H9" s="56">
        <v>84</v>
      </c>
      <c r="I9" s="56">
        <v>336</v>
      </c>
      <c r="J9" s="56">
        <v>243</v>
      </c>
      <c r="K9" s="57">
        <v>2823</v>
      </c>
      <c r="L9" s="29" t="str">
        <f t="shared" ref="L9:L72" si="3">LEFT(A9)</f>
        <v>麹</v>
      </c>
    </row>
    <row r="10" spans="1:244" s="16" customFormat="1" ht="9" customHeight="1" x14ac:dyDescent="0.15">
      <c r="A10" s="27" t="s">
        <v>14</v>
      </c>
      <c r="B10" s="28"/>
      <c r="C10" s="48">
        <v>3</v>
      </c>
      <c r="D10" s="51">
        <v>3.46</v>
      </c>
      <c r="E10" s="49">
        <v>28046</v>
      </c>
      <c r="F10" s="49">
        <v>17424</v>
      </c>
      <c r="G10" s="55">
        <f t="shared" si="2"/>
        <v>8110</v>
      </c>
      <c r="H10" s="56">
        <v>142</v>
      </c>
      <c r="I10" s="56">
        <v>1305</v>
      </c>
      <c r="J10" s="56">
        <v>295</v>
      </c>
      <c r="K10" s="57">
        <v>6368</v>
      </c>
      <c r="L10" s="29" t="str">
        <f t="shared" si="3"/>
        <v>神</v>
      </c>
    </row>
    <row r="11" spans="1:244" s="16" customFormat="1" ht="9" customHeight="1" x14ac:dyDescent="0.15">
      <c r="A11" s="27" t="s">
        <v>15</v>
      </c>
      <c r="B11" s="28"/>
      <c r="C11" s="48">
        <v>3</v>
      </c>
      <c r="D11" s="51">
        <v>3.85</v>
      </c>
      <c r="E11" s="49">
        <v>35780</v>
      </c>
      <c r="F11" s="49">
        <v>22584</v>
      </c>
      <c r="G11" s="55">
        <f t="shared" si="2"/>
        <v>6726</v>
      </c>
      <c r="H11" s="56">
        <v>135</v>
      </c>
      <c r="I11" s="56">
        <v>1420</v>
      </c>
      <c r="J11" s="56">
        <v>334</v>
      </c>
      <c r="K11" s="57">
        <v>4837</v>
      </c>
      <c r="L11" s="29" t="str">
        <f t="shared" si="3"/>
        <v>京</v>
      </c>
    </row>
    <row r="12" spans="1:244" s="16" customFormat="1" ht="9" customHeight="1" x14ac:dyDescent="0.15">
      <c r="A12" s="27" t="s">
        <v>16</v>
      </c>
      <c r="B12" s="28"/>
      <c r="C12" s="48">
        <v>4</v>
      </c>
      <c r="D12" s="51">
        <v>3.2</v>
      </c>
      <c r="E12" s="49">
        <v>45776</v>
      </c>
      <c r="F12" s="49">
        <v>27693</v>
      </c>
      <c r="G12" s="55">
        <f t="shared" si="2"/>
        <v>6920</v>
      </c>
      <c r="H12" s="56">
        <v>61</v>
      </c>
      <c r="I12" s="56">
        <v>1205</v>
      </c>
      <c r="J12" s="56">
        <v>447</v>
      </c>
      <c r="K12" s="57">
        <v>5207</v>
      </c>
      <c r="L12" s="29" t="str">
        <f t="shared" si="3"/>
        <v>日</v>
      </c>
    </row>
    <row r="13" spans="1:244" s="16" customFormat="1" ht="9" customHeight="1" x14ac:dyDescent="0.15">
      <c r="A13" s="27" t="s">
        <v>17</v>
      </c>
      <c r="B13" s="28"/>
      <c r="C13" s="48">
        <v>2</v>
      </c>
      <c r="D13" s="51">
        <v>11.06</v>
      </c>
      <c r="E13" s="49">
        <v>68084</v>
      </c>
      <c r="F13" s="49">
        <v>35104</v>
      </c>
      <c r="G13" s="55">
        <f t="shared" si="2"/>
        <v>3409</v>
      </c>
      <c r="H13" s="56">
        <v>282</v>
      </c>
      <c r="I13" s="56">
        <v>1614</v>
      </c>
      <c r="J13" s="56">
        <v>313</v>
      </c>
      <c r="K13" s="57">
        <v>1200</v>
      </c>
      <c r="L13" s="29" t="str">
        <f t="shared" si="3"/>
        <v>臨</v>
      </c>
    </row>
    <row r="14" spans="1:244" s="16" customFormat="1" ht="9" customHeight="1" x14ac:dyDescent="0.15">
      <c r="A14" s="27" t="s">
        <v>2</v>
      </c>
      <c r="B14" s="28"/>
      <c r="C14" s="48">
        <v>3</v>
      </c>
      <c r="D14" s="51">
        <v>7.24</v>
      </c>
      <c r="E14" s="49">
        <v>82662</v>
      </c>
      <c r="F14" s="49">
        <v>47947</v>
      </c>
      <c r="G14" s="55">
        <f t="shared" si="2"/>
        <v>9448</v>
      </c>
      <c r="H14" s="56">
        <v>467</v>
      </c>
      <c r="I14" s="56">
        <v>2023</v>
      </c>
      <c r="J14" s="56">
        <v>679</v>
      </c>
      <c r="K14" s="57">
        <v>6279</v>
      </c>
      <c r="L14" s="29" t="str">
        <f t="shared" si="3"/>
        <v>芝</v>
      </c>
    </row>
    <row r="15" spans="1:244" s="16" customFormat="1" ht="9" customHeight="1" x14ac:dyDescent="0.15">
      <c r="A15" s="27" t="s">
        <v>18</v>
      </c>
      <c r="B15" s="28"/>
      <c r="C15" s="48">
        <v>2</v>
      </c>
      <c r="D15" s="51">
        <v>3.79</v>
      </c>
      <c r="E15" s="49">
        <v>58593</v>
      </c>
      <c r="F15" s="49">
        <v>34796</v>
      </c>
      <c r="G15" s="55">
        <f t="shared" si="2"/>
        <v>7702</v>
      </c>
      <c r="H15" s="56">
        <v>309</v>
      </c>
      <c r="I15" s="56">
        <v>1982</v>
      </c>
      <c r="J15" s="56">
        <v>854</v>
      </c>
      <c r="K15" s="57">
        <v>4557</v>
      </c>
      <c r="L15" s="29" t="str">
        <f t="shared" si="3"/>
        <v>麻</v>
      </c>
    </row>
    <row r="16" spans="1:244" s="16" customFormat="1" ht="9" customHeight="1" x14ac:dyDescent="0.15">
      <c r="A16" s="27" t="s">
        <v>19</v>
      </c>
      <c r="B16" s="28"/>
      <c r="C16" s="48">
        <v>2</v>
      </c>
      <c r="D16" s="51">
        <v>4.0999999999999996</v>
      </c>
      <c r="E16" s="49">
        <v>36276</v>
      </c>
      <c r="F16" s="49">
        <v>20758</v>
      </c>
      <c r="G16" s="55">
        <f t="shared" si="2"/>
        <v>5845</v>
      </c>
      <c r="H16" s="56">
        <v>225</v>
      </c>
      <c r="I16" s="56">
        <v>1288</v>
      </c>
      <c r="J16" s="56">
        <v>530</v>
      </c>
      <c r="K16" s="57">
        <v>3802</v>
      </c>
      <c r="L16" s="29" t="str">
        <f t="shared" si="3"/>
        <v>赤</v>
      </c>
    </row>
    <row r="17" spans="1:12" s="16" customFormat="1" ht="9" customHeight="1" x14ac:dyDescent="0.15">
      <c r="A17" s="27" t="s">
        <v>20</v>
      </c>
      <c r="B17" s="28"/>
      <c r="C17" s="48">
        <v>4</v>
      </c>
      <c r="D17" s="51">
        <v>5.24</v>
      </c>
      <c r="E17" s="49">
        <v>71711</v>
      </c>
      <c r="F17" s="49">
        <v>38209</v>
      </c>
      <c r="G17" s="55">
        <f t="shared" si="2"/>
        <v>7483</v>
      </c>
      <c r="H17" s="56">
        <v>600</v>
      </c>
      <c r="I17" s="56">
        <v>2439</v>
      </c>
      <c r="J17" s="56">
        <v>1278</v>
      </c>
      <c r="K17" s="57">
        <v>3166</v>
      </c>
      <c r="L17" s="29" t="str">
        <f t="shared" si="3"/>
        <v>高</v>
      </c>
    </row>
    <row r="18" spans="1:12" s="16" customFormat="1" ht="9" customHeight="1" x14ac:dyDescent="0.15">
      <c r="A18" s="27" t="s">
        <v>21</v>
      </c>
      <c r="B18" s="28"/>
      <c r="C18" s="48">
        <v>4</v>
      </c>
      <c r="D18" s="51">
        <v>8.17</v>
      </c>
      <c r="E18" s="49">
        <v>133579</v>
      </c>
      <c r="F18" s="49">
        <v>73829</v>
      </c>
      <c r="G18" s="55">
        <f t="shared" si="2"/>
        <v>17785</v>
      </c>
      <c r="H18" s="56">
        <v>836</v>
      </c>
      <c r="I18" s="56">
        <v>8353</v>
      </c>
      <c r="J18" s="56">
        <v>3012</v>
      </c>
      <c r="K18" s="57">
        <v>5584</v>
      </c>
      <c r="L18" s="29" t="str">
        <f t="shared" si="3"/>
        <v>品</v>
      </c>
    </row>
    <row r="19" spans="1:12" s="16" customFormat="1" ht="9" customHeight="1" x14ac:dyDescent="0.15">
      <c r="A19" s="27" t="s">
        <v>22</v>
      </c>
      <c r="B19" s="28"/>
      <c r="C19" s="48">
        <v>3</v>
      </c>
      <c r="D19" s="51">
        <v>8.86</v>
      </c>
      <c r="E19" s="49">
        <v>108952</v>
      </c>
      <c r="F19" s="49">
        <v>58802</v>
      </c>
      <c r="G19" s="55">
        <f t="shared" si="2"/>
        <v>16197</v>
      </c>
      <c r="H19" s="56">
        <v>700</v>
      </c>
      <c r="I19" s="56">
        <v>9345</v>
      </c>
      <c r="J19" s="56">
        <v>2408</v>
      </c>
      <c r="K19" s="57">
        <v>3744</v>
      </c>
      <c r="L19" s="29" t="str">
        <f t="shared" si="3"/>
        <v>大</v>
      </c>
    </row>
    <row r="20" spans="1:12" s="16" customFormat="1" ht="9" customHeight="1" x14ac:dyDescent="0.15">
      <c r="A20" s="27" t="s">
        <v>23</v>
      </c>
      <c r="B20" s="28"/>
      <c r="C20" s="48">
        <v>4</v>
      </c>
      <c r="D20" s="51">
        <v>5.81</v>
      </c>
      <c r="E20" s="49">
        <v>140230</v>
      </c>
      <c r="F20" s="49">
        <v>79436</v>
      </c>
      <c r="G20" s="55">
        <f t="shared" si="2"/>
        <v>30471</v>
      </c>
      <c r="H20" s="56">
        <v>1143</v>
      </c>
      <c r="I20" s="56">
        <v>19275</v>
      </c>
      <c r="J20" s="56">
        <v>4878</v>
      </c>
      <c r="K20" s="57">
        <v>5175</v>
      </c>
      <c r="L20" s="29" t="str">
        <f t="shared" si="3"/>
        <v>荏</v>
      </c>
    </row>
    <row r="21" spans="1:12" s="16" customFormat="1" ht="9" customHeight="1" x14ac:dyDescent="0.15">
      <c r="A21" s="27" t="s">
        <v>24</v>
      </c>
      <c r="B21" s="28"/>
      <c r="C21" s="48">
        <v>5</v>
      </c>
      <c r="D21" s="51">
        <v>18.23</v>
      </c>
      <c r="E21" s="49">
        <v>224430</v>
      </c>
      <c r="F21" s="49">
        <v>120213</v>
      </c>
      <c r="G21" s="55">
        <f t="shared" si="2"/>
        <v>42136</v>
      </c>
      <c r="H21" s="56">
        <v>3722</v>
      </c>
      <c r="I21" s="56">
        <v>22547</v>
      </c>
      <c r="J21" s="56">
        <v>9087</v>
      </c>
      <c r="K21" s="57">
        <v>6780</v>
      </c>
      <c r="L21" s="29" t="str">
        <f t="shared" si="3"/>
        <v>大</v>
      </c>
    </row>
    <row r="22" spans="1:12" s="16" customFormat="1" ht="9" customHeight="1" x14ac:dyDescent="0.15">
      <c r="A22" s="27" t="s">
        <v>25</v>
      </c>
      <c r="B22" s="28"/>
      <c r="C22" s="48">
        <v>3</v>
      </c>
      <c r="D22" s="51">
        <v>11.95</v>
      </c>
      <c r="E22" s="49">
        <v>203872</v>
      </c>
      <c r="F22" s="49">
        <v>102977</v>
      </c>
      <c r="G22" s="55">
        <f t="shared" si="2"/>
        <v>40725</v>
      </c>
      <c r="H22" s="56">
        <v>2974</v>
      </c>
      <c r="I22" s="56">
        <v>23533</v>
      </c>
      <c r="J22" s="56">
        <v>8705</v>
      </c>
      <c r="K22" s="57">
        <v>5513</v>
      </c>
      <c r="L22" s="29" t="str">
        <f t="shared" si="3"/>
        <v>田</v>
      </c>
    </row>
    <row r="23" spans="1:12" s="16" customFormat="1" ht="9" customHeight="1" x14ac:dyDescent="0.15">
      <c r="A23" s="27" t="s">
        <v>26</v>
      </c>
      <c r="B23" s="28"/>
      <c r="C23" s="48">
        <v>4</v>
      </c>
      <c r="D23" s="51">
        <v>23.59</v>
      </c>
      <c r="E23" s="49">
        <v>166144</v>
      </c>
      <c r="F23" s="49">
        <v>90858</v>
      </c>
      <c r="G23" s="55">
        <f t="shared" si="2"/>
        <v>29800</v>
      </c>
      <c r="H23" s="56">
        <v>2899</v>
      </c>
      <c r="I23" s="56">
        <v>14216</v>
      </c>
      <c r="J23" s="56">
        <v>6614</v>
      </c>
      <c r="K23" s="57">
        <v>6071</v>
      </c>
      <c r="L23" s="29" t="str">
        <f t="shared" si="3"/>
        <v>蒲</v>
      </c>
    </row>
    <row r="24" spans="1:12" s="16" customFormat="1" ht="9" customHeight="1" x14ac:dyDescent="0.15">
      <c r="A24" s="27" t="s">
        <v>27</v>
      </c>
      <c r="B24" s="28"/>
      <c r="C24" s="48">
        <v>4</v>
      </c>
      <c r="D24" s="51">
        <v>6.98</v>
      </c>
      <c r="E24" s="49">
        <v>122849</v>
      </c>
      <c r="F24" s="49">
        <v>65449</v>
      </c>
      <c r="G24" s="55">
        <f t="shared" si="2"/>
        <v>21328</v>
      </c>
      <c r="H24" s="56">
        <v>1424</v>
      </c>
      <c r="I24" s="56">
        <v>11415</v>
      </c>
      <c r="J24" s="56">
        <v>4576</v>
      </c>
      <c r="K24" s="57">
        <v>3913</v>
      </c>
      <c r="L24" s="29" t="str">
        <f t="shared" si="3"/>
        <v>矢</v>
      </c>
    </row>
    <row r="25" spans="1:12" s="16" customFormat="1" ht="9" customHeight="1" x14ac:dyDescent="0.15">
      <c r="A25" s="27" t="s">
        <v>28</v>
      </c>
      <c r="B25" s="28"/>
      <c r="C25" s="48">
        <v>5</v>
      </c>
      <c r="D25" s="51">
        <v>14.67</v>
      </c>
      <c r="E25" s="49">
        <v>273708</v>
      </c>
      <c r="F25" s="49">
        <v>152687</v>
      </c>
      <c r="G25" s="55">
        <f t="shared" si="2"/>
        <v>52357</v>
      </c>
      <c r="H25" s="56">
        <v>2310</v>
      </c>
      <c r="I25" s="56">
        <v>22060</v>
      </c>
      <c r="J25" s="56">
        <v>14388</v>
      </c>
      <c r="K25" s="57">
        <v>13599</v>
      </c>
      <c r="L25" s="29" t="str">
        <f t="shared" si="3"/>
        <v>目</v>
      </c>
    </row>
    <row r="26" spans="1:12" s="16" customFormat="1" ht="9" customHeight="1" x14ac:dyDescent="0.15">
      <c r="A26" s="27" t="s">
        <v>29</v>
      </c>
      <c r="B26" s="28"/>
      <c r="C26" s="48">
        <v>6</v>
      </c>
      <c r="D26" s="51">
        <v>22.03</v>
      </c>
      <c r="E26" s="49">
        <v>410571</v>
      </c>
      <c r="F26" s="49">
        <v>231113</v>
      </c>
      <c r="G26" s="55">
        <f t="shared" si="2"/>
        <v>81857</v>
      </c>
      <c r="H26" s="56">
        <v>4131</v>
      </c>
      <c r="I26" s="56">
        <v>47503</v>
      </c>
      <c r="J26" s="56">
        <v>16623</v>
      </c>
      <c r="K26" s="57">
        <v>13600</v>
      </c>
      <c r="L26" s="29" t="str">
        <f t="shared" si="3"/>
        <v>世</v>
      </c>
    </row>
    <row r="27" spans="1:12" s="16" customFormat="1" ht="9" customHeight="1" x14ac:dyDescent="0.15">
      <c r="A27" s="27" t="s">
        <v>30</v>
      </c>
      <c r="B27" s="28"/>
      <c r="C27" s="48">
        <v>4</v>
      </c>
      <c r="D27" s="51">
        <v>15.81</v>
      </c>
      <c r="E27" s="49">
        <v>220849</v>
      </c>
      <c r="F27" s="49">
        <v>109353</v>
      </c>
      <c r="G27" s="55">
        <f t="shared" si="2"/>
        <v>41955</v>
      </c>
      <c r="H27" s="56">
        <v>2542</v>
      </c>
      <c r="I27" s="56">
        <v>22695</v>
      </c>
      <c r="J27" s="56">
        <v>9470</v>
      </c>
      <c r="K27" s="57">
        <v>7248</v>
      </c>
      <c r="L27" s="29" t="str">
        <f t="shared" si="3"/>
        <v>玉</v>
      </c>
    </row>
    <row r="28" spans="1:12" s="16" customFormat="1" ht="9" customHeight="1" x14ac:dyDescent="0.15">
      <c r="A28" s="27" t="s">
        <v>31</v>
      </c>
      <c r="B28" s="28"/>
      <c r="C28" s="48">
        <v>3</v>
      </c>
      <c r="D28" s="51">
        <v>20.21</v>
      </c>
      <c r="E28" s="49">
        <v>261115</v>
      </c>
      <c r="F28" s="49">
        <v>127139</v>
      </c>
      <c r="G28" s="55">
        <f t="shared" si="2"/>
        <v>48267</v>
      </c>
      <c r="H28" s="56">
        <v>3346</v>
      </c>
      <c r="I28" s="56">
        <v>29401</v>
      </c>
      <c r="J28" s="56">
        <v>9379</v>
      </c>
      <c r="K28" s="57">
        <v>6141</v>
      </c>
      <c r="L28" s="29" t="str">
        <f t="shared" si="3"/>
        <v>成</v>
      </c>
    </row>
    <row r="29" spans="1:12" s="16" customFormat="1" ht="9" customHeight="1" x14ac:dyDescent="0.15">
      <c r="A29" s="27" t="s">
        <v>32</v>
      </c>
      <c r="B29" s="28"/>
      <c r="C29" s="48">
        <v>6</v>
      </c>
      <c r="D29" s="51">
        <v>15.11</v>
      </c>
      <c r="E29" s="49">
        <v>222278</v>
      </c>
      <c r="F29" s="49">
        <v>134595</v>
      </c>
      <c r="G29" s="55">
        <f t="shared" si="2"/>
        <v>37703</v>
      </c>
      <c r="H29" s="56">
        <v>725</v>
      </c>
      <c r="I29" s="56">
        <v>14857</v>
      </c>
      <c r="J29" s="56">
        <v>5691</v>
      </c>
      <c r="K29" s="57">
        <v>16430</v>
      </c>
      <c r="L29" s="29" t="str">
        <f t="shared" si="3"/>
        <v>渋</v>
      </c>
    </row>
    <row r="30" spans="1:12" s="16" customFormat="1" ht="9" customHeight="1" x14ac:dyDescent="0.15">
      <c r="A30" s="27" t="s">
        <v>33</v>
      </c>
      <c r="B30" s="28"/>
      <c r="C30" s="48">
        <v>2</v>
      </c>
      <c r="D30" s="51">
        <v>3.21</v>
      </c>
      <c r="E30" s="49">
        <v>37703</v>
      </c>
      <c r="F30" s="49">
        <v>24208</v>
      </c>
      <c r="G30" s="55">
        <f t="shared" si="2"/>
        <v>7630</v>
      </c>
      <c r="H30" s="56">
        <v>111</v>
      </c>
      <c r="I30" s="56">
        <v>2555</v>
      </c>
      <c r="J30" s="56">
        <v>1457</v>
      </c>
      <c r="K30" s="57">
        <v>3507</v>
      </c>
      <c r="L30" s="29" t="str">
        <f t="shared" si="3"/>
        <v>四</v>
      </c>
    </row>
    <row r="31" spans="1:12" s="16" customFormat="1" ht="9" customHeight="1" x14ac:dyDescent="0.15">
      <c r="A31" s="27" t="s">
        <v>34</v>
      </c>
      <c r="B31" s="28"/>
      <c r="C31" s="48">
        <v>2</v>
      </c>
      <c r="D31" s="51">
        <v>5.21</v>
      </c>
      <c r="E31" s="49">
        <v>103877</v>
      </c>
      <c r="F31" s="49">
        <v>61388</v>
      </c>
      <c r="G31" s="55">
        <f t="shared" si="2"/>
        <v>16141</v>
      </c>
      <c r="H31" s="56">
        <v>326</v>
      </c>
      <c r="I31" s="56">
        <v>5906</v>
      </c>
      <c r="J31" s="56">
        <v>3926</v>
      </c>
      <c r="K31" s="57">
        <v>5983</v>
      </c>
      <c r="L31" s="29" t="str">
        <f t="shared" si="3"/>
        <v>牛</v>
      </c>
    </row>
    <row r="32" spans="1:12" s="16" customFormat="1" ht="9" customHeight="1" x14ac:dyDescent="0.15">
      <c r="A32" s="27" t="s">
        <v>35</v>
      </c>
      <c r="B32" s="28"/>
      <c r="C32" s="48">
        <v>5</v>
      </c>
      <c r="D32" s="51">
        <v>9.8000000000000007</v>
      </c>
      <c r="E32" s="49">
        <v>196908</v>
      </c>
      <c r="F32" s="49">
        <v>128204</v>
      </c>
      <c r="G32" s="55">
        <f t="shared" si="2"/>
        <v>30414</v>
      </c>
      <c r="H32" s="56">
        <v>820</v>
      </c>
      <c r="I32" s="56">
        <v>12153</v>
      </c>
      <c r="J32" s="56">
        <v>6583</v>
      </c>
      <c r="K32" s="57">
        <v>10858</v>
      </c>
      <c r="L32" s="29" t="str">
        <f t="shared" si="3"/>
        <v>新</v>
      </c>
    </row>
    <row r="33" spans="1:12" s="16" customFormat="1" ht="9" customHeight="1" x14ac:dyDescent="0.15">
      <c r="A33" s="27" t="s">
        <v>36</v>
      </c>
      <c r="B33" s="28"/>
      <c r="C33" s="48">
        <v>4</v>
      </c>
      <c r="D33" s="51">
        <v>6.46</v>
      </c>
      <c r="E33" s="49">
        <v>152864</v>
      </c>
      <c r="F33" s="49">
        <v>95884</v>
      </c>
      <c r="G33" s="55">
        <f t="shared" si="2"/>
        <v>26219</v>
      </c>
      <c r="H33" s="56">
        <v>1167</v>
      </c>
      <c r="I33" s="56">
        <v>15486</v>
      </c>
      <c r="J33" s="56">
        <v>3289</v>
      </c>
      <c r="K33" s="57">
        <v>6277</v>
      </c>
      <c r="L33" s="29" t="str">
        <f t="shared" si="3"/>
        <v>中</v>
      </c>
    </row>
    <row r="34" spans="1:12" s="16" customFormat="1" ht="9" customHeight="1" x14ac:dyDescent="0.15">
      <c r="A34" s="27" t="s">
        <v>37</v>
      </c>
      <c r="B34" s="28"/>
      <c r="C34" s="48">
        <v>4</v>
      </c>
      <c r="D34" s="51">
        <v>9.1300000000000008</v>
      </c>
      <c r="E34" s="49">
        <v>172596</v>
      </c>
      <c r="F34" s="49">
        <v>102537</v>
      </c>
      <c r="G34" s="55">
        <f t="shared" si="2"/>
        <v>36237</v>
      </c>
      <c r="H34" s="56">
        <v>2739</v>
      </c>
      <c r="I34" s="56">
        <v>22045</v>
      </c>
      <c r="J34" s="56">
        <v>5541</v>
      </c>
      <c r="K34" s="57">
        <v>5912</v>
      </c>
      <c r="L34" s="29" t="str">
        <f t="shared" si="3"/>
        <v>野</v>
      </c>
    </row>
    <row r="35" spans="1:12" s="16" customFormat="1" ht="9" customHeight="1" x14ac:dyDescent="0.15">
      <c r="A35" s="27" t="s">
        <v>38</v>
      </c>
      <c r="B35" s="28"/>
      <c r="C35" s="48">
        <v>7</v>
      </c>
      <c r="D35" s="51">
        <v>19.03</v>
      </c>
      <c r="E35" s="49">
        <v>323681</v>
      </c>
      <c r="F35" s="49">
        <v>187439</v>
      </c>
      <c r="G35" s="55">
        <f t="shared" si="2"/>
        <v>68005</v>
      </c>
      <c r="H35" s="56">
        <v>4267</v>
      </c>
      <c r="I35" s="56">
        <v>44741</v>
      </c>
      <c r="J35" s="56">
        <v>11111</v>
      </c>
      <c r="K35" s="57">
        <v>7886</v>
      </c>
      <c r="L35" s="29" t="str">
        <f t="shared" si="3"/>
        <v>杉</v>
      </c>
    </row>
    <row r="36" spans="1:12" s="16" customFormat="1" ht="9" customHeight="1" x14ac:dyDescent="0.15">
      <c r="A36" s="27" t="s">
        <v>39</v>
      </c>
      <c r="B36" s="28"/>
      <c r="C36" s="48">
        <v>5</v>
      </c>
      <c r="D36" s="51">
        <v>15.03</v>
      </c>
      <c r="E36" s="49">
        <v>235269</v>
      </c>
      <c r="F36" s="49">
        <v>125937</v>
      </c>
      <c r="G36" s="55">
        <f t="shared" si="2"/>
        <v>50627</v>
      </c>
      <c r="H36" s="56">
        <v>3237</v>
      </c>
      <c r="I36" s="56">
        <v>32274</v>
      </c>
      <c r="J36" s="56">
        <v>9272</v>
      </c>
      <c r="K36" s="57">
        <v>5844</v>
      </c>
      <c r="L36" s="29" t="str">
        <f t="shared" si="3"/>
        <v>荻</v>
      </c>
    </row>
    <row r="37" spans="1:12" s="16" customFormat="1" ht="9" customHeight="1" x14ac:dyDescent="0.15">
      <c r="A37" s="27" t="s">
        <v>40</v>
      </c>
      <c r="B37" s="28"/>
      <c r="C37" s="48">
        <v>3</v>
      </c>
      <c r="D37" s="51">
        <v>6.57</v>
      </c>
      <c r="E37" s="49">
        <v>121373</v>
      </c>
      <c r="F37" s="49">
        <v>65440</v>
      </c>
      <c r="G37" s="55">
        <f t="shared" si="2"/>
        <v>20233</v>
      </c>
      <c r="H37" s="56">
        <v>709</v>
      </c>
      <c r="I37" s="56">
        <v>9252</v>
      </c>
      <c r="J37" s="56">
        <v>3671</v>
      </c>
      <c r="K37" s="57">
        <v>6601</v>
      </c>
      <c r="L37" s="29" t="str">
        <f t="shared" si="3"/>
        <v>小</v>
      </c>
    </row>
    <row r="38" spans="1:12" s="16" customFormat="1" ht="9" customHeight="1" x14ac:dyDescent="0.15">
      <c r="A38" s="27" t="s">
        <v>41</v>
      </c>
      <c r="B38" s="28"/>
      <c r="C38" s="48">
        <v>3</v>
      </c>
      <c r="D38" s="51">
        <v>4.72</v>
      </c>
      <c r="E38" s="49">
        <v>92596</v>
      </c>
      <c r="F38" s="49">
        <v>51221</v>
      </c>
      <c r="G38" s="55">
        <f t="shared" si="2"/>
        <v>18389</v>
      </c>
      <c r="H38" s="56">
        <v>672</v>
      </c>
      <c r="I38" s="56">
        <v>7686</v>
      </c>
      <c r="J38" s="56">
        <v>3881</v>
      </c>
      <c r="K38" s="57">
        <v>6150</v>
      </c>
      <c r="L38" s="29" t="str">
        <f t="shared" si="3"/>
        <v>本</v>
      </c>
    </row>
    <row r="39" spans="1:12" s="16" customFormat="1" ht="9" customHeight="1" x14ac:dyDescent="0.15">
      <c r="A39" s="27" t="s">
        <v>42</v>
      </c>
      <c r="B39" s="28"/>
      <c r="C39" s="48">
        <v>3</v>
      </c>
      <c r="D39" s="51">
        <v>6.83</v>
      </c>
      <c r="E39" s="49">
        <v>148006</v>
      </c>
      <c r="F39" s="49">
        <v>90649</v>
      </c>
      <c r="G39" s="55">
        <f t="shared" si="2"/>
        <v>24165</v>
      </c>
      <c r="H39" s="56">
        <v>666</v>
      </c>
      <c r="I39" s="56">
        <v>10502</v>
      </c>
      <c r="J39" s="56">
        <v>4012</v>
      </c>
      <c r="K39" s="57">
        <v>8985</v>
      </c>
      <c r="L39" s="29" t="str">
        <f t="shared" si="3"/>
        <v>豊</v>
      </c>
    </row>
    <row r="40" spans="1:12" s="16" customFormat="1" ht="9" customHeight="1" x14ac:dyDescent="0.15">
      <c r="A40" s="27" t="s">
        <v>43</v>
      </c>
      <c r="B40" s="28"/>
      <c r="C40" s="48">
        <v>3</v>
      </c>
      <c r="D40" s="51">
        <v>6.18</v>
      </c>
      <c r="E40" s="49">
        <v>136301</v>
      </c>
      <c r="F40" s="49">
        <v>84369</v>
      </c>
      <c r="G40" s="55">
        <f t="shared" si="2"/>
        <v>27457</v>
      </c>
      <c r="H40" s="56">
        <v>1095</v>
      </c>
      <c r="I40" s="56">
        <v>12513</v>
      </c>
      <c r="J40" s="56">
        <v>6391</v>
      </c>
      <c r="K40" s="57">
        <v>7458</v>
      </c>
      <c r="L40" s="29" t="str">
        <f t="shared" si="3"/>
        <v>池</v>
      </c>
    </row>
    <row r="41" spans="1:12" s="16" customFormat="1" ht="9" customHeight="1" x14ac:dyDescent="0.15">
      <c r="A41" s="27" t="s">
        <v>44</v>
      </c>
      <c r="B41" s="28"/>
      <c r="C41" s="48">
        <v>3</v>
      </c>
      <c r="D41" s="51">
        <v>6.29</v>
      </c>
      <c r="E41" s="49">
        <v>113758</v>
      </c>
      <c r="F41" s="49">
        <v>64064</v>
      </c>
      <c r="G41" s="55">
        <f t="shared" si="2"/>
        <v>22791</v>
      </c>
      <c r="H41" s="56">
        <v>706</v>
      </c>
      <c r="I41" s="56">
        <v>12877</v>
      </c>
      <c r="J41" s="56">
        <v>4596</v>
      </c>
      <c r="K41" s="57">
        <v>4612</v>
      </c>
      <c r="L41" s="29" t="str">
        <f t="shared" si="3"/>
        <v>王</v>
      </c>
    </row>
    <row r="42" spans="1:12" s="16" customFormat="1" ht="9" customHeight="1" x14ac:dyDescent="0.15">
      <c r="A42" s="27" t="s">
        <v>45</v>
      </c>
      <c r="B42" s="28"/>
      <c r="C42" s="48">
        <v>5</v>
      </c>
      <c r="D42" s="51">
        <v>9.31</v>
      </c>
      <c r="E42" s="49">
        <v>134729</v>
      </c>
      <c r="F42" s="49">
        <v>71131</v>
      </c>
      <c r="G42" s="55">
        <f t="shared" si="2"/>
        <v>25159</v>
      </c>
      <c r="H42" s="56">
        <v>912</v>
      </c>
      <c r="I42" s="56">
        <v>12984</v>
      </c>
      <c r="J42" s="56">
        <v>6434</v>
      </c>
      <c r="K42" s="57">
        <v>4829</v>
      </c>
      <c r="L42" s="29" t="str">
        <f t="shared" si="3"/>
        <v>赤</v>
      </c>
    </row>
    <row r="43" spans="1:12" s="16" customFormat="1" ht="9" customHeight="1" x14ac:dyDescent="0.15">
      <c r="A43" s="27" t="s">
        <v>46</v>
      </c>
      <c r="B43" s="28"/>
      <c r="C43" s="48">
        <v>3</v>
      </c>
      <c r="D43" s="51">
        <v>5.01</v>
      </c>
      <c r="E43" s="49">
        <v>96662</v>
      </c>
      <c r="F43" s="49">
        <v>54961</v>
      </c>
      <c r="G43" s="55">
        <f t="shared" si="2"/>
        <v>21477</v>
      </c>
      <c r="H43" s="56">
        <v>638</v>
      </c>
      <c r="I43" s="56">
        <v>11614</v>
      </c>
      <c r="J43" s="56">
        <v>4342</v>
      </c>
      <c r="K43" s="57">
        <v>4883</v>
      </c>
      <c r="L43" s="29" t="str">
        <f t="shared" si="3"/>
        <v>滝</v>
      </c>
    </row>
    <row r="44" spans="1:12" s="16" customFormat="1" ht="9" customHeight="1" x14ac:dyDescent="0.15">
      <c r="A44" s="27" t="s">
        <v>47</v>
      </c>
      <c r="B44" s="28"/>
      <c r="C44" s="48">
        <v>3</v>
      </c>
      <c r="D44" s="51">
        <v>9.92</v>
      </c>
      <c r="E44" s="49">
        <v>209818</v>
      </c>
      <c r="F44" s="49">
        <v>118884</v>
      </c>
      <c r="G44" s="55">
        <f t="shared" si="2"/>
        <v>40739</v>
      </c>
      <c r="H44" s="56">
        <v>2141</v>
      </c>
      <c r="I44" s="56">
        <v>21254</v>
      </c>
      <c r="J44" s="56">
        <v>9500</v>
      </c>
      <c r="K44" s="57">
        <v>7844</v>
      </c>
      <c r="L44" s="29" t="str">
        <f t="shared" si="3"/>
        <v>板</v>
      </c>
    </row>
    <row r="45" spans="1:12" s="16" customFormat="1" ht="9" customHeight="1" x14ac:dyDescent="0.15">
      <c r="A45" s="27" t="s">
        <v>48</v>
      </c>
      <c r="B45" s="28"/>
      <c r="C45" s="48">
        <v>6</v>
      </c>
      <c r="D45" s="51">
        <v>22.3</v>
      </c>
      <c r="E45" s="49">
        <v>347491</v>
      </c>
      <c r="F45" s="49">
        <v>179164</v>
      </c>
      <c r="G45" s="55">
        <f t="shared" si="2"/>
        <v>61118</v>
      </c>
      <c r="H45" s="56">
        <v>3369</v>
      </c>
      <c r="I45" s="56">
        <v>29898</v>
      </c>
      <c r="J45" s="56">
        <v>18772</v>
      </c>
      <c r="K45" s="57">
        <v>9079</v>
      </c>
      <c r="L45" s="29" t="str">
        <f t="shared" si="3"/>
        <v>志</v>
      </c>
    </row>
    <row r="46" spans="1:12" s="16" customFormat="1" ht="9" customHeight="1" x14ac:dyDescent="0.15">
      <c r="A46" s="27" t="s">
        <v>49</v>
      </c>
      <c r="B46" s="28"/>
      <c r="C46" s="48">
        <v>3</v>
      </c>
      <c r="D46" s="51">
        <v>13.95</v>
      </c>
      <c r="E46" s="49">
        <v>248324</v>
      </c>
      <c r="F46" s="49">
        <v>133718</v>
      </c>
      <c r="G46" s="55">
        <f t="shared" si="2"/>
        <v>45186</v>
      </c>
      <c r="H46" s="56">
        <v>4127</v>
      </c>
      <c r="I46" s="56">
        <v>26223</v>
      </c>
      <c r="J46" s="56">
        <v>6774</v>
      </c>
      <c r="K46" s="57">
        <v>8062</v>
      </c>
      <c r="L46" s="29" t="str">
        <f t="shared" si="3"/>
        <v>練</v>
      </c>
    </row>
    <row r="47" spans="1:12" s="16" customFormat="1" ht="9" customHeight="1" x14ac:dyDescent="0.15">
      <c r="A47" s="27" t="s">
        <v>50</v>
      </c>
      <c r="B47" s="28"/>
      <c r="C47" s="48">
        <v>2</v>
      </c>
      <c r="D47" s="51">
        <v>10.98</v>
      </c>
      <c r="E47" s="49">
        <v>163115</v>
      </c>
      <c r="F47" s="49">
        <v>76703</v>
      </c>
      <c r="G47" s="55">
        <f t="shared" si="2"/>
        <v>28711</v>
      </c>
      <c r="H47" s="56">
        <v>3507</v>
      </c>
      <c r="I47" s="56">
        <v>18765</v>
      </c>
      <c r="J47" s="56">
        <v>2780</v>
      </c>
      <c r="K47" s="57">
        <v>3659</v>
      </c>
      <c r="L47" s="29" t="str">
        <f t="shared" si="3"/>
        <v>光</v>
      </c>
    </row>
    <row r="48" spans="1:12" s="16" customFormat="1" ht="9" customHeight="1" x14ac:dyDescent="0.15">
      <c r="A48" s="27" t="s">
        <v>51</v>
      </c>
      <c r="B48" s="28"/>
      <c r="C48" s="48">
        <v>5</v>
      </c>
      <c r="D48" s="51">
        <v>23.15</v>
      </c>
      <c r="E48" s="49">
        <v>312272</v>
      </c>
      <c r="F48" s="49">
        <v>150212</v>
      </c>
      <c r="G48" s="55">
        <f t="shared" si="2"/>
        <v>72916</v>
      </c>
      <c r="H48" s="56">
        <v>8467</v>
      </c>
      <c r="I48" s="56">
        <v>50085</v>
      </c>
      <c r="J48" s="56">
        <v>6704</v>
      </c>
      <c r="K48" s="57">
        <v>7660</v>
      </c>
      <c r="L48" s="29" t="str">
        <f t="shared" si="3"/>
        <v>石</v>
      </c>
    </row>
    <row r="49" spans="1:12" s="16" customFormat="1" ht="9" customHeight="1" x14ac:dyDescent="0.15">
      <c r="A49" s="27" t="s">
        <v>52</v>
      </c>
      <c r="B49" s="28"/>
      <c r="C49" s="48">
        <v>3</v>
      </c>
      <c r="D49" s="51">
        <v>4.8099999999999996</v>
      </c>
      <c r="E49" s="49">
        <v>80362</v>
      </c>
      <c r="F49" s="49">
        <v>46745</v>
      </c>
      <c r="G49" s="55">
        <f t="shared" si="2"/>
        <v>17091</v>
      </c>
      <c r="H49" s="56">
        <v>1193</v>
      </c>
      <c r="I49" s="56">
        <v>6486</v>
      </c>
      <c r="J49" s="56">
        <v>2931</v>
      </c>
      <c r="K49" s="57">
        <v>6481</v>
      </c>
      <c r="L49" s="29" t="str">
        <f t="shared" si="3"/>
        <v>上</v>
      </c>
    </row>
    <row r="50" spans="1:12" s="16" customFormat="1" ht="9" customHeight="1" x14ac:dyDescent="0.15">
      <c r="A50" s="27" t="s">
        <v>53</v>
      </c>
      <c r="B50" s="28"/>
      <c r="C50" s="48">
        <v>2</v>
      </c>
      <c r="D50" s="51">
        <v>2.4900000000000002</v>
      </c>
      <c r="E50" s="49">
        <v>54405</v>
      </c>
      <c r="F50" s="49">
        <v>32332</v>
      </c>
      <c r="G50" s="55">
        <f t="shared" si="2"/>
        <v>10349</v>
      </c>
      <c r="H50" s="56">
        <v>482</v>
      </c>
      <c r="I50" s="56">
        <v>3560</v>
      </c>
      <c r="J50" s="56">
        <v>1127</v>
      </c>
      <c r="K50" s="57">
        <v>5180</v>
      </c>
      <c r="L50" s="29" t="str">
        <f t="shared" si="3"/>
        <v>浅</v>
      </c>
    </row>
    <row r="51" spans="1:12" s="16" customFormat="1" ht="9" customHeight="1" x14ac:dyDescent="0.15">
      <c r="A51" s="27" t="s">
        <v>54</v>
      </c>
      <c r="B51" s="28"/>
      <c r="C51" s="48">
        <v>3</v>
      </c>
      <c r="D51" s="51">
        <v>2.81</v>
      </c>
      <c r="E51" s="49">
        <v>59055</v>
      </c>
      <c r="F51" s="49">
        <v>34904</v>
      </c>
      <c r="G51" s="55">
        <f t="shared" si="2"/>
        <v>12816</v>
      </c>
      <c r="H51" s="56">
        <v>465</v>
      </c>
      <c r="I51" s="56">
        <v>5828</v>
      </c>
      <c r="J51" s="56">
        <v>2153</v>
      </c>
      <c r="K51" s="57">
        <v>4370</v>
      </c>
      <c r="L51" s="29" t="str">
        <f t="shared" si="3"/>
        <v>日</v>
      </c>
    </row>
    <row r="52" spans="1:12" s="16" customFormat="1" ht="9" customHeight="1" x14ac:dyDescent="0.15">
      <c r="A52" s="27" t="s">
        <v>55</v>
      </c>
      <c r="B52" s="28"/>
      <c r="C52" s="48">
        <v>5</v>
      </c>
      <c r="D52" s="51">
        <v>6.16</v>
      </c>
      <c r="E52" s="49">
        <v>131060</v>
      </c>
      <c r="F52" s="49">
        <v>70046</v>
      </c>
      <c r="G52" s="55">
        <f t="shared" si="2"/>
        <v>23355</v>
      </c>
      <c r="H52" s="56">
        <v>1035</v>
      </c>
      <c r="I52" s="56">
        <v>11558</v>
      </c>
      <c r="J52" s="56">
        <v>6419</v>
      </c>
      <c r="K52" s="57">
        <v>4343</v>
      </c>
      <c r="L52" s="29" t="str">
        <f t="shared" si="3"/>
        <v>荒</v>
      </c>
    </row>
    <row r="53" spans="1:12" s="16" customFormat="1" ht="9" customHeight="1" x14ac:dyDescent="0.15">
      <c r="A53" s="27" t="s">
        <v>56</v>
      </c>
      <c r="B53" s="28"/>
      <c r="C53" s="48">
        <v>3</v>
      </c>
      <c r="D53" s="51">
        <v>4</v>
      </c>
      <c r="E53" s="49">
        <v>82053</v>
      </c>
      <c r="F53" s="49">
        <v>42631</v>
      </c>
      <c r="G53" s="55">
        <f t="shared" si="2"/>
        <v>19150</v>
      </c>
      <c r="H53" s="56">
        <v>678</v>
      </c>
      <c r="I53" s="56">
        <v>9474</v>
      </c>
      <c r="J53" s="56">
        <v>6634</v>
      </c>
      <c r="K53" s="57">
        <v>2364</v>
      </c>
      <c r="L53" s="29" t="str">
        <f t="shared" si="3"/>
        <v>尾</v>
      </c>
    </row>
    <row r="54" spans="1:12" s="16" customFormat="1" ht="9" customHeight="1" x14ac:dyDescent="0.15">
      <c r="A54" s="27" t="s">
        <v>57</v>
      </c>
      <c r="B54" s="28"/>
      <c r="C54" s="48">
        <v>3</v>
      </c>
      <c r="D54" s="51">
        <v>9.02</v>
      </c>
      <c r="E54" s="49">
        <v>103250</v>
      </c>
      <c r="F54" s="49">
        <v>51983</v>
      </c>
      <c r="G54" s="55">
        <f t="shared" si="2"/>
        <v>22277</v>
      </c>
      <c r="H54" s="56">
        <v>1514</v>
      </c>
      <c r="I54" s="56">
        <v>12471</v>
      </c>
      <c r="J54" s="56">
        <v>4333</v>
      </c>
      <c r="K54" s="57">
        <v>3959</v>
      </c>
      <c r="L54" s="29" t="str">
        <f t="shared" si="3"/>
        <v>千</v>
      </c>
    </row>
    <row r="55" spans="1:12" s="16" customFormat="1" ht="9" customHeight="1" x14ac:dyDescent="0.15">
      <c r="A55" s="27" t="s">
        <v>58</v>
      </c>
      <c r="B55" s="28"/>
      <c r="C55" s="48">
        <v>5</v>
      </c>
      <c r="D55" s="51">
        <v>24.51</v>
      </c>
      <c r="E55" s="49">
        <v>362356</v>
      </c>
      <c r="F55" s="49">
        <v>179714</v>
      </c>
      <c r="G55" s="55">
        <f t="shared" si="2"/>
        <v>69403</v>
      </c>
      <c r="H55" s="56">
        <v>4229</v>
      </c>
      <c r="I55" s="56">
        <v>35693</v>
      </c>
      <c r="J55" s="56">
        <v>18650</v>
      </c>
      <c r="K55" s="57">
        <v>10831</v>
      </c>
      <c r="L55" s="29" t="str">
        <f t="shared" si="3"/>
        <v>足</v>
      </c>
    </row>
    <row r="56" spans="1:12" s="16" customFormat="1" ht="9" customHeight="1" x14ac:dyDescent="0.15">
      <c r="A56" s="27" t="s">
        <v>59</v>
      </c>
      <c r="B56" s="28"/>
      <c r="C56" s="48">
        <v>5</v>
      </c>
      <c r="D56" s="51">
        <v>19.72</v>
      </c>
      <c r="E56" s="49">
        <v>215675</v>
      </c>
      <c r="F56" s="49">
        <v>102854</v>
      </c>
      <c r="G56" s="55">
        <f t="shared" si="2"/>
        <v>54103</v>
      </c>
      <c r="H56" s="56">
        <v>3243</v>
      </c>
      <c r="I56" s="56">
        <v>33119</v>
      </c>
      <c r="J56" s="56">
        <v>11299</v>
      </c>
      <c r="K56" s="57">
        <v>6442</v>
      </c>
      <c r="L56" s="29" t="str">
        <f t="shared" si="3"/>
        <v>西</v>
      </c>
    </row>
    <row r="57" spans="1:12" s="16" customFormat="1" ht="9" customHeight="1" x14ac:dyDescent="0.15">
      <c r="A57" s="27" t="s">
        <v>60</v>
      </c>
      <c r="B57" s="28"/>
      <c r="C57" s="48">
        <v>4</v>
      </c>
      <c r="D57" s="51">
        <v>6.44</v>
      </c>
      <c r="E57" s="49">
        <v>143444</v>
      </c>
      <c r="F57" s="49">
        <v>82513</v>
      </c>
      <c r="G57" s="55">
        <f t="shared" si="2"/>
        <v>20617</v>
      </c>
      <c r="H57" s="56">
        <v>523</v>
      </c>
      <c r="I57" s="56">
        <v>7072</v>
      </c>
      <c r="J57" s="56">
        <v>4928</v>
      </c>
      <c r="K57" s="57">
        <v>8094</v>
      </c>
      <c r="L57" s="29" t="str">
        <f t="shared" si="3"/>
        <v>本</v>
      </c>
    </row>
    <row r="58" spans="1:12" s="16" customFormat="1" ht="9" customHeight="1" x14ac:dyDescent="0.15">
      <c r="A58" s="27" t="s">
        <v>61</v>
      </c>
      <c r="B58" s="28"/>
      <c r="C58" s="48">
        <v>3</v>
      </c>
      <c r="D58" s="51">
        <v>7.31</v>
      </c>
      <c r="E58" s="49">
        <v>121794</v>
      </c>
      <c r="F58" s="49">
        <v>62439</v>
      </c>
      <c r="G58" s="55">
        <f t="shared" si="2"/>
        <v>26484</v>
      </c>
      <c r="H58" s="56">
        <v>1590</v>
      </c>
      <c r="I58" s="56">
        <v>14795</v>
      </c>
      <c r="J58" s="56">
        <v>7726</v>
      </c>
      <c r="K58" s="57">
        <v>2373</v>
      </c>
      <c r="L58" s="29" t="str">
        <f t="shared" si="3"/>
        <v>向</v>
      </c>
    </row>
    <row r="59" spans="1:12" s="16" customFormat="1" ht="9" customHeight="1" x14ac:dyDescent="0.15">
      <c r="A59" s="27" t="s">
        <v>62</v>
      </c>
      <c r="B59" s="28"/>
      <c r="C59" s="48">
        <v>6</v>
      </c>
      <c r="D59" s="51">
        <v>21.8</v>
      </c>
      <c r="E59" s="49">
        <v>262630</v>
      </c>
      <c r="F59" s="49">
        <v>133535</v>
      </c>
      <c r="G59" s="55">
        <f t="shared" si="2"/>
        <v>25992</v>
      </c>
      <c r="H59" s="56">
        <v>665</v>
      </c>
      <c r="I59" s="56">
        <v>9224</v>
      </c>
      <c r="J59" s="56">
        <v>5954</v>
      </c>
      <c r="K59" s="57">
        <v>10149</v>
      </c>
      <c r="L59" s="29" t="str">
        <f t="shared" si="3"/>
        <v>深</v>
      </c>
    </row>
    <row r="60" spans="1:12" s="16" customFormat="1" ht="9" customHeight="1" x14ac:dyDescent="0.15">
      <c r="A60" s="27" t="s">
        <v>63</v>
      </c>
      <c r="B60" s="28"/>
      <c r="C60" s="48">
        <v>4</v>
      </c>
      <c r="D60" s="51">
        <v>18.36</v>
      </c>
      <c r="E60" s="49">
        <v>243881</v>
      </c>
      <c r="F60" s="49">
        <v>124625</v>
      </c>
      <c r="G60" s="55">
        <f t="shared" si="2"/>
        <v>33544</v>
      </c>
      <c r="H60" s="56">
        <v>1383</v>
      </c>
      <c r="I60" s="56">
        <v>15673</v>
      </c>
      <c r="J60" s="56">
        <v>8455</v>
      </c>
      <c r="K60" s="57">
        <v>8033</v>
      </c>
      <c r="L60" s="29" t="str">
        <f t="shared" si="3"/>
        <v>城</v>
      </c>
    </row>
    <row r="61" spans="1:12" s="16" customFormat="1" ht="9" customHeight="1" x14ac:dyDescent="0.15">
      <c r="A61" s="27" t="s">
        <v>64</v>
      </c>
      <c r="B61" s="28"/>
      <c r="C61" s="48">
        <v>5</v>
      </c>
      <c r="D61" s="51">
        <v>20.25</v>
      </c>
      <c r="E61" s="49">
        <v>285923</v>
      </c>
      <c r="F61" s="49">
        <v>144119</v>
      </c>
      <c r="G61" s="55">
        <f t="shared" si="2"/>
        <v>69616</v>
      </c>
      <c r="H61" s="56">
        <v>4537</v>
      </c>
      <c r="I61" s="56">
        <v>38973</v>
      </c>
      <c r="J61" s="56">
        <v>15849</v>
      </c>
      <c r="K61" s="57">
        <v>10257</v>
      </c>
      <c r="L61" s="29" t="str">
        <f t="shared" si="3"/>
        <v>本</v>
      </c>
    </row>
    <row r="62" spans="1:12" s="16" customFormat="1" ht="9" customHeight="1" x14ac:dyDescent="0.15">
      <c r="A62" s="27" t="s">
        <v>65</v>
      </c>
      <c r="B62" s="28"/>
      <c r="C62" s="48">
        <v>4</v>
      </c>
      <c r="D62" s="51">
        <v>14.55</v>
      </c>
      <c r="E62" s="49">
        <v>170970</v>
      </c>
      <c r="F62" s="49">
        <v>81618</v>
      </c>
      <c r="G62" s="55">
        <f t="shared" si="2"/>
        <v>39953</v>
      </c>
      <c r="H62" s="56">
        <v>2716</v>
      </c>
      <c r="I62" s="56">
        <v>22356</v>
      </c>
      <c r="J62" s="56">
        <v>9184</v>
      </c>
      <c r="K62" s="57">
        <v>5697</v>
      </c>
      <c r="L62" s="29" t="str">
        <f t="shared" si="3"/>
        <v>金</v>
      </c>
    </row>
    <row r="63" spans="1:12" s="16" customFormat="1" ht="9" customHeight="1" x14ac:dyDescent="0.15">
      <c r="A63" s="27" t="s">
        <v>66</v>
      </c>
      <c r="B63" s="28"/>
      <c r="C63" s="48">
        <v>3</v>
      </c>
      <c r="D63" s="51">
        <v>17.940000000000001</v>
      </c>
      <c r="E63" s="49">
        <v>234197</v>
      </c>
      <c r="F63" s="49">
        <v>111591</v>
      </c>
      <c r="G63" s="55">
        <f t="shared" si="2"/>
        <v>51736</v>
      </c>
      <c r="H63" s="56">
        <v>3482</v>
      </c>
      <c r="I63" s="56">
        <v>27550</v>
      </c>
      <c r="J63" s="56">
        <v>15389</v>
      </c>
      <c r="K63" s="57">
        <v>5315</v>
      </c>
      <c r="L63" s="29" t="str">
        <f t="shared" si="3"/>
        <v>江</v>
      </c>
    </row>
    <row r="64" spans="1:12" s="16" customFormat="1" ht="9" customHeight="1" x14ac:dyDescent="0.15">
      <c r="A64" s="30" t="s">
        <v>92</v>
      </c>
      <c r="B64" s="28"/>
      <c r="C64" s="48">
        <v>3</v>
      </c>
      <c r="D64" s="51">
        <v>16.63</v>
      </c>
      <c r="E64" s="49">
        <v>251352</v>
      </c>
      <c r="F64" s="49">
        <v>122226</v>
      </c>
      <c r="G64" s="55">
        <f t="shared" si="2"/>
        <v>30825</v>
      </c>
      <c r="H64" s="56">
        <v>1946</v>
      </c>
      <c r="I64" s="56">
        <v>16381</v>
      </c>
      <c r="J64" s="56">
        <v>7908</v>
      </c>
      <c r="K64" s="57">
        <v>4590</v>
      </c>
      <c r="L64" s="29" t="str">
        <f t="shared" si="3"/>
        <v>葛</v>
      </c>
    </row>
    <row r="65" spans="1:12" s="16" customFormat="1" ht="9" customHeight="1" x14ac:dyDescent="0.15">
      <c r="A65" s="27" t="s">
        <v>67</v>
      </c>
      <c r="B65" s="28"/>
      <c r="C65" s="48">
        <v>4</v>
      </c>
      <c r="D65" s="51">
        <v>15.33</v>
      </c>
      <c r="E65" s="49">
        <v>205965</v>
      </c>
      <c r="F65" s="49">
        <v>99942</v>
      </c>
      <c r="G65" s="55">
        <f t="shared" si="2"/>
        <v>50783</v>
      </c>
      <c r="H65" s="56">
        <v>3949</v>
      </c>
      <c r="I65" s="56">
        <v>29093</v>
      </c>
      <c r="J65" s="56">
        <v>12612</v>
      </c>
      <c r="K65" s="57">
        <v>5129</v>
      </c>
      <c r="L65" s="29" t="str">
        <f t="shared" si="3"/>
        <v>小</v>
      </c>
    </row>
    <row r="66" spans="1:12" s="16" customFormat="1" ht="9" customHeight="1" x14ac:dyDescent="0.15">
      <c r="A66" s="60" t="s">
        <v>94</v>
      </c>
      <c r="B66" s="67"/>
      <c r="C66" s="68">
        <f>SUM(C67:C89)</f>
        <v>78</v>
      </c>
      <c r="D66" s="69">
        <v>1142.0999999999999</v>
      </c>
      <c r="E66" s="70">
        <f>SUM(E67:E89)</f>
        <v>4111695</v>
      </c>
      <c r="F66" s="70">
        <f>SUM(F67:F89)</f>
        <v>1943254</v>
      </c>
      <c r="G66" s="70">
        <f t="shared" ref="G66:K66" si="4">SUM(G67:G89)</f>
        <v>1014673</v>
      </c>
      <c r="H66" s="70">
        <f>SUM(H67:H89)</f>
        <v>125796</v>
      </c>
      <c r="I66" s="70">
        <f t="shared" si="4"/>
        <v>649771</v>
      </c>
      <c r="J66" s="70">
        <f t="shared" si="4"/>
        <v>158430</v>
      </c>
      <c r="K66" s="71">
        <f t="shared" si="4"/>
        <v>80676</v>
      </c>
      <c r="L66" s="65" t="str">
        <f t="shared" si="3"/>
        <v>受</v>
      </c>
    </row>
    <row r="67" spans="1:12" s="16" customFormat="1" ht="9" customHeight="1" x14ac:dyDescent="0.15">
      <c r="A67" s="27" t="s">
        <v>68</v>
      </c>
      <c r="B67" s="28"/>
      <c r="C67" s="48">
        <v>5</v>
      </c>
      <c r="D67" s="51">
        <v>32.51</v>
      </c>
      <c r="E67" s="52">
        <v>257006</v>
      </c>
      <c r="F67" s="52">
        <v>125465</v>
      </c>
      <c r="G67" s="55">
        <f t="shared" si="2"/>
        <v>56055</v>
      </c>
      <c r="H67" s="56">
        <v>5311</v>
      </c>
      <c r="I67" s="56">
        <v>32914</v>
      </c>
      <c r="J67" s="56">
        <v>10865</v>
      </c>
      <c r="K67" s="57">
        <v>6965</v>
      </c>
      <c r="L67" s="29" t="str">
        <f t="shared" si="3"/>
        <v>立</v>
      </c>
    </row>
    <row r="68" spans="1:12" s="16" customFormat="1" ht="9" customHeight="1" x14ac:dyDescent="0.15">
      <c r="A68" s="27" t="s">
        <v>69</v>
      </c>
      <c r="B68" s="28"/>
      <c r="C68" s="48">
        <v>3</v>
      </c>
      <c r="D68" s="51">
        <v>10.98</v>
      </c>
      <c r="E68" s="52">
        <v>143964</v>
      </c>
      <c r="F68" s="52">
        <v>75240</v>
      </c>
      <c r="G68" s="55">
        <f t="shared" si="2"/>
        <v>27348</v>
      </c>
      <c r="H68" s="56">
        <v>2079</v>
      </c>
      <c r="I68" s="56">
        <v>17525</v>
      </c>
      <c r="J68" s="56">
        <v>3592</v>
      </c>
      <c r="K68" s="58">
        <v>4152</v>
      </c>
      <c r="L68" s="29" t="str">
        <f t="shared" si="3"/>
        <v>武</v>
      </c>
    </row>
    <row r="69" spans="1:12" s="16" customFormat="1" ht="9" customHeight="1" x14ac:dyDescent="0.15">
      <c r="A69" s="27" t="s">
        <v>70</v>
      </c>
      <c r="B69" s="28"/>
      <c r="C69" s="48">
        <v>4</v>
      </c>
      <c r="D69" s="51">
        <v>16.420000000000002</v>
      </c>
      <c r="E69" s="52">
        <v>185101</v>
      </c>
      <c r="F69" s="52">
        <v>91928</v>
      </c>
      <c r="G69" s="55">
        <f t="shared" si="2"/>
        <v>38312</v>
      </c>
      <c r="H69" s="56">
        <v>3992</v>
      </c>
      <c r="I69" s="56">
        <v>25820</v>
      </c>
      <c r="J69" s="56">
        <v>5357</v>
      </c>
      <c r="K69" s="58">
        <v>3143</v>
      </c>
      <c r="L69" s="29" t="str">
        <f t="shared" si="3"/>
        <v>三</v>
      </c>
    </row>
    <row r="70" spans="1:12" s="16" customFormat="1" ht="9" customHeight="1" x14ac:dyDescent="0.15">
      <c r="A70" s="27" t="s">
        <v>71</v>
      </c>
      <c r="B70" s="28"/>
      <c r="C70" s="48">
        <v>5</v>
      </c>
      <c r="D70" s="51">
        <v>29.43</v>
      </c>
      <c r="E70" s="52">
        <v>258000</v>
      </c>
      <c r="F70" s="52">
        <v>122656</v>
      </c>
      <c r="G70" s="55">
        <f t="shared" si="2"/>
        <v>54427</v>
      </c>
      <c r="H70" s="56">
        <v>5967</v>
      </c>
      <c r="I70" s="56">
        <v>34036</v>
      </c>
      <c r="J70" s="56">
        <v>8879</v>
      </c>
      <c r="K70" s="58">
        <v>5545</v>
      </c>
      <c r="L70" s="29" t="str">
        <f t="shared" si="3"/>
        <v>府</v>
      </c>
    </row>
    <row r="71" spans="1:12" s="16" customFormat="1" ht="9" customHeight="1" x14ac:dyDescent="0.15">
      <c r="A71" s="27" t="s">
        <v>72</v>
      </c>
      <c r="B71" s="28"/>
      <c r="C71" s="48">
        <v>3</v>
      </c>
      <c r="D71" s="51">
        <v>17.34</v>
      </c>
      <c r="E71" s="52">
        <v>112789</v>
      </c>
      <c r="F71" s="52">
        <v>52807</v>
      </c>
      <c r="G71" s="55">
        <f t="shared" si="2"/>
        <v>27077</v>
      </c>
      <c r="H71" s="56">
        <v>3886</v>
      </c>
      <c r="I71" s="56">
        <v>13545</v>
      </c>
      <c r="J71" s="56">
        <v>6453</v>
      </c>
      <c r="K71" s="58">
        <v>3193</v>
      </c>
      <c r="L71" s="29" t="str">
        <f t="shared" si="3"/>
        <v>昭</v>
      </c>
    </row>
    <row r="72" spans="1:12" s="16" customFormat="1" ht="9" customHeight="1" x14ac:dyDescent="0.15">
      <c r="A72" s="27" t="s">
        <v>73</v>
      </c>
      <c r="B72" s="28"/>
      <c r="C72" s="48">
        <v>4</v>
      </c>
      <c r="D72" s="51">
        <v>21.58</v>
      </c>
      <c r="E72" s="52">
        <v>229886</v>
      </c>
      <c r="F72" s="52">
        <v>115223</v>
      </c>
      <c r="G72" s="55">
        <f t="shared" si="2"/>
        <v>43060</v>
      </c>
      <c r="H72" s="56">
        <v>3875</v>
      </c>
      <c r="I72" s="56">
        <v>29887</v>
      </c>
      <c r="J72" s="56">
        <v>5083</v>
      </c>
      <c r="K72" s="58">
        <v>4215</v>
      </c>
      <c r="L72" s="29" t="str">
        <f t="shared" si="3"/>
        <v>調</v>
      </c>
    </row>
    <row r="73" spans="1:12" s="16" customFormat="1" ht="9" customHeight="1" x14ac:dyDescent="0.15">
      <c r="A73" s="27" t="s">
        <v>74</v>
      </c>
      <c r="B73" s="28"/>
      <c r="C73" s="48">
        <v>2</v>
      </c>
      <c r="D73" s="51">
        <v>11.3</v>
      </c>
      <c r="E73" s="52">
        <v>119359</v>
      </c>
      <c r="F73" s="52">
        <v>58829</v>
      </c>
      <c r="G73" s="55">
        <f t="shared" si="2"/>
        <v>26747</v>
      </c>
      <c r="H73" s="56">
        <v>2628</v>
      </c>
      <c r="I73" s="56">
        <v>19698</v>
      </c>
      <c r="J73" s="56">
        <v>2306</v>
      </c>
      <c r="K73" s="58">
        <v>2115</v>
      </c>
      <c r="L73" s="29" t="s">
        <v>97</v>
      </c>
    </row>
    <row r="74" spans="1:12" s="16" customFormat="1" ht="9" customHeight="1" x14ac:dyDescent="0.15">
      <c r="A74" s="27" t="s">
        <v>75</v>
      </c>
      <c r="B74" s="28"/>
      <c r="C74" s="48">
        <v>3</v>
      </c>
      <c r="D74" s="51">
        <v>20.51</v>
      </c>
      <c r="E74" s="52">
        <v>189885</v>
      </c>
      <c r="F74" s="52">
        <v>88967</v>
      </c>
      <c r="G74" s="55">
        <f t="shared" ref="G74:G89" si="5">SUM(H74:K74)</f>
        <v>45808</v>
      </c>
      <c r="H74" s="56">
        <v>4521</v>
      </c>
      <c r="I74" s="56">
        <v>26793</v>
      </c>
      <c r="J74" s="56">
        <v>11949</v>
      </c>
      <c r="K74" s="58">
        <v>2545</v>
      </c>
      <c r="L74" s="29" t="str">
        <f t="shared" ref="L74:L89" si="6">LEFT(A74)</f>
        <v>小</v>
      </c>
    </row>
    <row r="75" spans="1:12" s="16" customFormat="1" ht="9" customHeight="1" x14ac:dyDescent="0.15">
      <c r="A75" s="27" t="s">
        <v>76</v>
      </c>
      <c r="B75" s="28"/>
      <c r="C75" s="48">
        <v>3</v>
      </c>
      <c r="D75" s="51">
        <v>17.14</v>
      </c>
      <c r="E75" s="52">
        <v>150739</v>
      </c>
      <c r="F75" s="52">
        <v>71417</v>
      </c>
      <c r="G75" s="55">
        <f t="shared" si="5"/>
        <v>38304</v>
      </c>
      <c r="H75" s="56">
        <v>3916</v>
      </c>
      <c r="I75" s="56">
        <v>22376</v>
      </c>
      <c r="J75" s="56">
        <v>9021</v>
      </c>
      <c r="K75" s="58">
        <v>2991</v>
      </c>
      <c r="L75" s="29" t="str">
        <f t="shared" si="6"/>
        <v>東</v>
      </c>
    </row>
    <row r="76" spans="1:12" s="16" customFormat="1" ht="9" customHeight="1" x14ac:dyDescent="0.15">
      <c r="A76" s="27" t="s">
        <v>77</v>
      </c>
      <c r="B76" s="28"/>
      <c r="C76" s="48">
        <v>3</v>
      </c>
      <c r="D76" s="51">
        <v>11.46</v>
      </c>
      <c r="E76" s="52">
        <v>120656</v>
      </c>
      <c r="F76" s="52">
        <v>58019</v>
      </c>
      <c r="G76" s="55">
        <f t="shared" si="5"/>
        <v>29974</v>
      </c>
      <c r="H76" s="56">
        <v>2564</v>
      </c>
      <c r="I76" s="56">
        <v>20788</v>
      </c>
      <c r="J76" s="56">
        <v>4390</v>
      </c>
      <c r="K76" s="58">
        <v>2232</v>
      </c>
      <c r="L76" s="29" t="str">
        <f t="shared" si="6"/>
        <v>国</v>
      </c>
    </row>
    <row r="77" spans="1:12" s="16" customFormat="1" ht="9" customHeight="1" x14ac:dyDescent="0.15">
      <c r="A77" s="27" t="s">
        <v>78</v>
      </c>
      <c r="B77" s="28"/>
      <c r="C77" s="48">
        <v>2</v>
      </c>
      <c r="D77" s="51">
        <v>6.39</v>
      </c>
      <c r="E77" s="52">
        <v>80807</v>
      </c>
      <c r="F77" s="52">
        <v>40806</v>
      </c>
      <c r="G77" s="55">
        <f t="shared" si="5"/>
        <v>16824</v>
      </c>
      <c r="H77" s="56">
        <v>2137</v>
      </c>
      <c r="I77" s="56">
        <v>11962</v>
      </c>
      <c r="J77" s="56">
        <v>1380</v>
      </c>
      <c r="K77" s="58">
        <v>1345</v>
      </c>
      <c r="L77" s="29" t="str">
        <f t="shared" si="6"/>
        <v>狛</v>
      </c>
    </row>
    <row r="78" spans="1:12" s="16" customFormat="1" ht="9" customHeight="1" x14ac:dyDescent="0.15">
      <c r="A78" s="27" t="s">
        <v>79</v>
      </c>
      <c r="B78" s="28"/>
      <c r="C78" s="48">
        <v>3</v>
      </c>
      <c r="D78" s="51">
        <v>28.74</v>
      </c>
      <c r="E78" s="52">
        <v>158183</v>
      </c>
      <c r="F78" s="52">
        <v>69219</v>
      </c>
      <c r="G78" s="55">
        <f t="shared" si="5"/>
        <v>43334</v>
      </c>
      <c r="H78" s="56">
        <v>4715</v>
      </c>
      <c r="I78" s="56">
        <v>28787</v>
      </c>
      <c r="J78" s="56">
        <v>7066</v>
      </c>
      <c r="K78" s="58">
        <v>2766</v>
      </c>
      <c r="L78" s="29" t="str">
        <f t="shared" si="6"/>
        <v>北</v>
      </c>
    </row>
    <row r="79" spans="1:12" s="16" customFormat="1" ht="9" customHeight="1" x14ac:dyDescent="0.15">
      <c r="A79" s="27" t="s">
        <v>80</v>
      </c>
      <c r="B79" s="28"/>
      <c r="C79" s="48">
        <v>2</v>
      </c>
      <c r="D79" s="51">
        <v>10.23</v>
      </c>
      <c r="E79" s="52">
        <v>74510</v>
      </c>
      <c r="F79" s="52">
        <v>34709</v>
      </c>
      <c r="G79" s="55">
        <f t="shared" si="5"/>
        <v>16680</v>
      </c>
      <c r="H79" s="56">
        <v>2875</v>
      </c>
      <c r="I79" s="56">
        <v>11249</v>
      </c>
      <c r="J79" s="56">
        <v>1167</v>
      </c>
      <c r="K79" s="58">
        <v>1389</v>
      </c>
      <c r="L79" s="29" t="str">
        <f t="shared" si="6"/>
        <v>清</v>
      </c>
    </row>
    <row r="80" spans="1:12" s="16" customFormat="1" ht="9" customHeight="1" x14ac:dyDescent="0.15">
      <c r="A80" s="27" t="s">
        <v>3</v>
      </c>
      <c r="B80" s="28"/>
      <c r="C80" s="48">
        <v>2</v>
      </c>
      <c r="D80" s="51">
        <v>12.88</v>
      </c>
      <c r="E80" s="52">
        <v>116867</v>
      </c>
      <c r="F80" s="52">
        <v>53225</v>
      </c>
      <c r="G80" s="55">
        <f t="shared" si="5"/>
        <v>28009</v>
      </c>
      <c r="H80" s="56">
        <v>2553</v>
      </c>
      <c r="I80" s="56">
        <v>20971</v>
      </c>
      <c r="J80" s="56">
        <v>2476</v>
      </c>
      <c r="K80" s="58">
        <v>2009</v>
      </c>
      <c r="L80" s="29" t="str">
        <f t="shared" si="6"/>
        <v>東</v>
      </c>
    </row>
    <row r="81" spans="1:12" s="16" customFormat="1" ht="9" customHeight="1" x14ac:dyDescent="0.15">
      <c r="A81" s="27" t="s">
        <v>81</v>
      </c>
      <c r="B81" s="28"/>
      <c r="C81" s="48">
        <v>4</v>
      </c>
      <c r="D81" s="51">
        <v>15.75</v>
      </c>
      <c r="E81" s="52">
        <v>199790</v>
      </c>
      <c r="F81" s="52">
        <v>94692</v>
      </c>
      <c r="G81" s="55">
        <f t="shared" si="5"/>
        <v>42324</v>
      </c>
      <c r="H81" s="56">
        <v>4633</v>
      </c>
      <c r="I81" s="56">
        <v>30449</v>
      </c>
      <c r="J81" s="56">
        <v>3700</v>
      </c>
      <c r="K81" s="58">
        <v>3542</v>
      </c>
      <c r="L81" s="29" t="str">
        <f t="shared" si="6"/>
        <v>西</v>
      </c>
    </row>
    <row r="82" spans="1:12" s="16" customFormat="1" ht="9" customHeight="1" x14ac:dyDescent="0.15">
      <c r="A82" s="27" t="s">
        <v>82</v>
      </c>
      <c r="B82" s="28"/>
      <c r="C82" s="48">
        <v>8</v>
      </c>
      <c r="D82" s="51">
        <v>186.38</v>
      </c>
      <c r="E82" s="52">
        <v>563228</v>
      </c>
      <c r="F82" s="52">
        <v>262401</v>
      </c>
      <c r="G82" s="55">
        <f t="shared" si="5"/>
        <v>154202</v>
      </c>
      <c r="H82" s="56">
        <v>23461</v>
      </c>
      <c r="I82" s="56">
        <v>100987</v>
      </c>
      <c r="J82" s="56">
        <v>17538</v>
      </c>
      <c r="K82" s="58">
        <v>12216</v>
      </c>
      <c r="L82" s="29" t="str">
        <f t="shared" si="6"/>
        <v>八</v>
      </c>
    </row>
    <row r="83" spans="1:12" s="16" customFormat="1" ht="9" customHeight="1" x14ac:dyDescent="0.15">
      <c r="A83" s="27" t="s">
        <v>83</v>
      </c>
      <c r="B83" s="28"/>
      <c r="C83" s="48">
        <v>3</v>
      </c>
      <c r="D83" s="51">
        <v>103.31</v>
      </c>
      <c r="E83" s="52">
        <v>135986</v>
      </c>
      <c r="F83" s="52">
        <v>62306</v>
      </c>
      <c r="G83" s="55">
        <f t="shared" si="5"/>
        <v>46540</v>
      </c>
      <c r="H83" s="56">
        <v>8258</v>
      </c>
      <c r="I83" s="56">
        <v>31021</v>
      </c>
      <c r="J83" s="56">
        <v>4906</v>
      </c>
      <c r="K83" s="58">
        <v>2355</v>
      </c>
      <c r="L83" s="29" t="str">
        <f t="shared" si="6"/>
        <v>青</v>
      </c>
    </row>
    <row r="84" spans="1:12" s="16" customFormat="1" ht="9" customHeight="1" x14ac:dyDescent="0.15">
      <c r="A84" s="27" t="s">
        <v>84</v>
      </c>
      <c r="B84" s="28"/>
      <c r="C84" s="48">
        <v>6</v>
      </c>
      <c r="D84" s="51">
        <v>71.8</v>
      </c>
      <c r="E84" s="52">
        <v>428572</v>
      </c>
      <c r="F84" s="52">
        <v>192320</v>
      </c>
      <c r="G84" s="55">
        <f t="shared" si="5"/>
        <v>111374</v>
      </c>
      <c r="H84" s="56">
        <v>11198</v>
      </c>
      <c r="I84" s="56">
        <v>67666</v>
      </c>
      <c r="J84" s="56">
        <v>27188</v>
      </c>
      <c r="K84" s="58">
        <v>5322</v>
      </c>
      <c r="L84" s="29" t="str">
        <f t="shared" si="6"/>
        <v>町</v>
      </c>
    </row>
    <row r="85" spans="1:12" s="16" customFormat="1" ht="9" customHeight="1" x14ac:dyDescent="0.15">
      <c r="A85" s="27" t="s">
        <v>85</v>
      </c>
      <c r="B85" s="28"/>
      <c r="C85" s="48">
        <v>3</v>
      </c>
      <c r="D85" s="51">
        <v>27.55</v>
      </c>
      <c r="E85" s="52">
        <v>183589</v>
      </c>
      <c r="F85" s="52">
        <v>86257</v>
      </c>
      <c r="G85" s="55">
        <f t="shared" si="5"/>
        <v>44729</v>
      </c>
      <c r="H85" s="56">
        <v>3479</v>
      </c>
      <c r="I85" s="56">
        <v>31729</v>
      </c>
      <c r="J85" s="56">
        <v>6254</v>
      </c>
      <c r="K85" s="58">
        <v>3267</v>
      </c>
      <c r="L85" s="29" t="str">
        <f t="shared" si="6"/>
        <v>日</v>
      </c>
    </row>
    <row r="86" spans="1:12" s="16" customFormat="1" ht="9" customHeight="1" x14ac:dyDescent="0.15">
      <c r="A86" s="27" t="s">
        <v>86</v>
      </c>
      <c r="B86" s="28"/>
      <c r="C86" s="48">
        <v>4</v>
      </c>
      <c r="D86" s="51">
        <v>36.909999999999997</v>
      </c>
      <c r="E86" s="52">
        <v>148514</v>
      </c>
      <c r="F86" s="52">
        <v>70252</v>
      </c>
      <c r="G86" s="55">
        <f t="shared" si="5"/>
        <v>46657</v>
      </c>
      <c r="H86" s="56">
        <v>7242</v>
      </c>
      <c r="I86" s="56">
        <v>28184</v>
      </c>
      <c r="J86" s="56">
        <v>7863</v>
      </c>
      <c r="K86" s="58">
        <v>3368</v>
      </c>
      <c r="L86" s="29" t="str">
        <f t="shared" si="6"/>
        <v>福</v>
      </c>
    </row>
    <row r="87" spans="1:12" s="16" customFormat="1" ht="9" customHeight="1" x14ac:dyDescent="0.15">
      <c r="A87" s="27" t="s">
        <v>87</v>
      </c>
      <c r="B87" s="28"/>
      <c r="C87" s="48">
        <v>2</v>
      </c>
      <c r="D87" s="51">
        <v>21.01</v>
      </c>
      <c r="E87" s="52">
        <v>148293</v>
      </c>
      <c r="F87" s="52">
        <v>70327</v>
      </c>
      <c r="G87" s="55">
        <f t="shared" si="5"/>
        <v>22246</v>
      </c>
      <c r="H87" s="59">
        <v>1335</v>
      </c>
      <c r="I87" s="59">
        <v>12602</v>
      </c>
      <c r="J87" s="59">
        <v>4426</v>
      </c>
      <c r="K87" s="58">
        <v>3883</v>
      </c>
      <c r="L87" s="29" t="str">
        <f t="shared" si="6"/>
        <v>多</v>
      </c>
    </row>
    <row r="88" spans="1:12" s="16" customFormat="1" ht="9" customHeight="1" x14ac:dyDescent="0.15">
      <c r="A88" s="27" t="s">
        <v>88</v>
      </c>
      <c r="B88" s="28"/>
      <c r="C88" s="48">
        <v>3</v>
      </c>
      <c r="D88" s="51">
        <v>206.95</v>
      </c>
      <c r="E88" s="52">
        <v>100701</v>
      </c>
      <c r="F88" s="52">
        <v>43520</v>
      </c>
      <c r="G88" s="55">
        <f t="shared" si="5"/>
        <v>49859</v>
      </c>
      <c r="H88" s="56">
        <v>12857</v>
      </c>
      <c r="I88" s="56">
        <v>29162</v>
      </c>
      <c r="J88" s="56">
        <v>5908</v>
      </c>
      <c r="K88" s="58">
        <v>1932</v>
      </c>
      <c r="L88" s="29" t="str">
        <f t="shared" si="6"/>
        <v>秋</v>
      </c>
    </row>
    <row r="89" spans="1:12" s="16" customFormat="1" ht="9" customHeight="1" x14ac:dyDescent="0.15">
      <c r="A89" s="27" t="s">
        <v>89</v>
      </c>
      <c r="B89" s="28"/>
      <c r="C89" s="48">
        <v>1</v>
      </c>
      <c r="D89" s="51">
        <v>225.53</v>
      </c>
      <c r="E89" s="52">
        <v>5270</v>
      </c>
      <c r="F89" s="52">
        <v>2669</v>
      </c>
      <c r="G89" s="55">
        <f t="shared" si="5"/>
        <v>4783</v>
      </c>
      <c r="H89" s="56">
        <v>2314</v>
      </c>
      <c r="I89" s="56">
        <v>1620</v>
      </c>
      <c r="J89" s="56">
        <v>663</v>
      </c>
      <c r="K89" s="58">
        <v>186</v>
      </c>
      <c r="L89" s="29" t="str">
        <f t="shared" si="6"/>
        <v>奥</v>
      </c>
    </row>
    <row r="90" spans="1:12" s="7" customFormat="1" ht="3" customHeight="1" thickBot="1" x14ac:dyDescent="0.2">
      <c r="A90" s="31"/>
      <c r="B90" s="31"/>
      <c r="C90" s="32"/>
      <c r="D90" s="33"/>
      <c r="E90" s="34"/>
      <c r="F90" s="35"/>
      <c r="G90" s="36"/>
      <c r="H90" s="37"/>
      <c r="I90" s="37"/>
      <c r="J90" s="37"/>
      <c r="K90" s="37"/>
      <c r="L90" s="38"/>
    </row>
    <row r="91" spans="1:12" s="2" customFormat="1" ht="3.75" customHeight="1" x14ac:dyDescent="0.15">
      <c r="A91" s="39"/>
      <c r="B91" s="39"/>
      <c r="C91" s="40"/>
      <c r="D91" s="41"/>
      <c r="E91" s="40"/>
      <c r="F91" s="40"/>
      <c r="G91" s="40"/>
      <c r="H91" s="40"/>
      <c r="I91" s="40"/>
      <c r="J91" s="40"/>
      <c r="K91" s="40"/>
      <c r="L91" s="39"/>
    </row>
    <row r="92" spans="1:12" s="2" customFormat="1" ht="12" customHeight="1" x14ac:dyDescent="0.15">
      <c r="A92" s="50" t="s">
        <v>101</v>
      </c>
      <c r="B92" s="42"/>
      <c r="C92" s="43"/>
      <c r="D92" s="44"/>
      <c r="E92" s="45"/>
      <c r="F92" s="43"/>
      <c r="G92" s="43"/>
      <c r="H92" s="43"/>
      <c r="I92" s="43"/>
      <c r="J92" s="43"/>
      <c r="K92" s="43"/>
      <c r="L92" s="46"/>
    </row>
    <row r="93" spans="1:12" ht="12" customHeight="1" x14ac:dyDescent="0.15">
      <c r="A93" s="73" t="s">
        <v>99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47"/>
    </row>
    <row r="94" spans="1:12" ht="12" customHeight="1" x14ac:dyDescent="0.15">
      <c r="A94" s="72" t="s">
        <v>100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</row>
  </sheetData>
  <mergeCells count="9">
    <mergeCell ref="A94:K94"/>
    <mergeCell ref="A93:K93"/>
    <mergeCell ref="A1:L1"/>
    <mergeCell ref="F3:F4"/>
    <mergeCell ref="A3:A4"/>
    <mergeCell ref="C3:C4"/>
    <mergeCell ref="D3:D4"/>
    <mergeCell ref="E3:E4"/>
    <mergeCell ref="G3:K3"/>
  </mergeCells>
  <phoneticPr fontId="5"/>
  <printOptions horizontalCentered="1"/>
  <pageMargins left="0.35433070866141736" right="0.19685039370078741" top="0.31" bottom="0.2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第01表</vt:lpstr>
      <vt:lpstr>第01表!Print_Area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