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Public\02 情報統計係士長ファイル（28.1.26バックアップ～8月初旬までのデータはハードディスク故障により無くなりました。）\110_統計書\統計書（緑）\平成28年（第69回）\091 ホームページ・実務資料掲載\02　HP\03 excelデータ\"/>
    </mc:Choice>
  </mc:AlternateContent>
  <bookViews>
    <workbookView xWindow="0" yWindow="0" windowWidth="28800" windowHeight="14250"/>
  </bookViews>
  <sheets>
    <sheet name="第39表（その１）" sheetId="4" r:id="rId1"/>
    <sheet name="第39表（その２）" sheetId="5" r:id="rId2"/>
  </sheets>
  <definedNames>
    <definedName name="_xlnm._FilterDatabase" localSheetId="0" hidden="1">'第39表（その１）'!$V$12:$AO$50</definedName>
    <definedName name="_xlnm.Print_Area" localSheetId="0">'第39表（その１）'!$A$2:$AO$48</definedName>
    <definedName name="_xlnm.Print_Area" localSheetId="1">'第39表（その２）'!$A$2:$AK$30</definedName>
  </definedNames>
  <calcPr calcId="152511"/>
</workbook>
</file>

<file path=xl/calcChain.xml><?xml version="1.0" encoding="utf-8"?>
<calcChain xmlns="http://schemas.openxmlformats.org/spreadsheetml/2006/main">
  <c r="V30" i="5" l="1"/>
  <c r="C30" i="5"/>
  <c r="V29" i="5"/>
  <c r="C29" i="5"/>
  <c r="V28" i="5"/>
  <c r="C28" i="5"/>
  <c r="V27" i="5"/>
  <c r="C27" i="5"/>
  <c r="V26" i="5"/>
  <c r="C26" i="5"/>
  <c r="V25" i="5"/>
  <c r="F25" i="5"/>
  <c r="C25" i="5"/>
  <c r="V24" i="5"/>
  <c r="F24" i="5"/>
  <c r="C24" i="5"/>
  <c r="V23" i="5"/>
  <c r="F23" i="5"/>
  <c r="C23" i="5"/>
  <c r="V22" i="5"/>
  <c r="F22" i="5"/>
  <c r="C22" i="5"/>
  <c r="V21" i="5"/>
  <c r="F21" i="5"/>
  <c r="C21" i="5"/>
  <c r="V20" i="5"/>
  <c r="F20" i="5"/>
  <c r="C20" i="5"/>
  <c r="V19" i="5"/>
  <c r="F19" i="5"/>
  <c r="C19" i="5"/>
  <c r="V18" i="5"/>
  <c r="F18" i="5"/>
  <c r="C18" i="5"/>
  <c r="V17" i="5"/>
  <c r="F17" i="5"/>
  <c r="C17" i="5"/>
  <c r="V16" i="5"/>
  <c r="C16" i="5"/>
  <c r="V15" i="5"/>
  <c r="F15" i="5"/>
  <c r="C15" i="5"/>
  <c r="V14" i="5"/>
  <c r="F14" i="5"/>
  <c r="C14" i="5"/>
  <c r="V13" i="5"/>
  <c r="F13" i="5"/>
  <c r="C13" i="5"/>
  <c r="V12" i="5"/>
  <c r="F12" i="5"/>
  <c r="C12" i="5"/>
  <c r="V11" i="5"/>
  <c r="C11" i="5"/>
  <c r="V10" i="5"/>
  <c r="F10" i="5"/>
  <c r="F9" i="5" s="1"/>
  <c r="C10" i="5"/>
  <c r="AK9" i="5"/>
  <c r="AJ9" i="5"/>
  <c r="AI9" i="5"/>
  <c r="AH9" i="5"/>
  <c r="AG9" i="5"/>
  <c r="AF9" i="5"/>
  <c r="AE9" i="5"/>
  <c r="AD9" i="5"/>
  <c r="AC9" i="5"/>
  <c r="AB9" i="5"/>
  <c r="AA9" i="5"/>
  <c r="Z9" i="5"/>
  <c r="Y9" i="5"/>
  <c r="X9" i="5"/>
  <c r="W9" i="5"/>
  <c r="V9" i="5"/>
  <c r="R9" i="5"/>
  <c r="Q9" i="5"/>
  <c r="P9" i="5"/>
  <c r="O9" i="5"/>
  <c r="N9" i="5"/>
  <c r="M9" i="5"/>
  <c r="L9" i="5"/>
  <c r="K9" i="5"/>
  <c r="J9" i="5"/>
  <c r="I9" i="5"/>
  <c r="H9" i="5"/>
  <c r="G9" i="5"/>
  <c r="E9" i="5"/>
  <c r="D9" i="5"/>
  <c r="C9" i="5"/>
  <c r="H11" i="4" l="1"/>
  <c r="E32" i="4"/>
  <c r="E19" i="4"/>
  <c r="E25" i="4"/>
  <c r="E27" i="4"/>
  <c r="E24" i="4"/>
  <c r="Z37" i="4" l="1"/>
  <c r="Z43" i="4"/>
  <c r="Z44" i="4" l="1"/>
  <c r="E22" i="4" l="1"/>
  <c r="F11" i="4"/>
  <c r="G11" i="4"/>
  <c r="I11" i="4"/>
  <c r="J11" i="4"/>
  <c r="K11" i="4"/>
  <c r="L11" i="4"/>
  <c r="M11" i="4"/>
  <c r="N11" i="4"/>
  <c r="O11" i="4"/>
  <c r="P11" i="4"/>
  <c r="Q11" i="4"/>
  <c r="S11" i="4"/>
  <c r="T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M11" i="4"/>
  <c r="AN11" i="4"/>
  <c r="AO11" i="4"/>
  <c r="E37" i="4" l="1"/>
  <c r="E35" i="4"/>
  <c r="Z46" i="4"/>
  <c r="Z47" i="4"/>
  <c r="Z48" i="4"/>
  <c r="Z42" i="4"/>
  <c r="Z45" i="4"/>
  <c r="Z24" i="4"/>
  <c r="Z25" i="4"/>
  <c r="Z23" i="4"/>
  <c r="Z26" i="4"/>
  <c r="Z28" i="4"/>
  <c r="Z29" i="4"/>
  <c r="Z30" i="4"/>
  <c r="Z19" i="4"/>
  <c r="Z18" i="4"/>
  <c r="Z20" i="4"/>
  <c r="Z21" i="4"/>
  <c r="Z22" i="4"/>
  <c r="Z27" i="4"/>
  <c r="Z31" i="4"/>
  <c r="E33" i="4" l="1"/>
  <c r="E39" i="4"/>
  <c r="E17" i="4"/>
  <c r="E41" i="4" l="1"/>
  <c r="E14" i="4"/>
  <c r="E15" i="4"/>
  <c r="E16" i="4"/>
  <c r="E18" i="4"/>
  <c r="E20" i="4"/>
  <c r="E21" i="4"/>
  <c r="E23" i="4"/>
  <c r="E26" i="4"/>
  <c r="E28" i="4"/>
  <c r="E29" i="4"/>
  <c r="E30" i="4"/>
  <c r="E31" i="4"/>
  <c r="E34" i="4"/>
  <c r="E36" i="4"/>
  <c r="E38" i="4"/>
  <c r="E40" i="4"/>
  <c r="E42" i="4"/>
  <c r="E43" i="4"/>
  <c r="Z35" i="4" l="1"/>
  <c r="Z36" i="4"/>
  <c r="E44" i="4" l="1"/>
  <c r="Z17" i="4"/>
  <c r="E13" i="4"/>
  <c r="E11" i="4" s="1"/>
  <c r="Z13" i="4"/>
  <c r="R11" i="4" l="1"/>
  <c r="Z15" i="4" l="1"/>
  <c r="Z14" i="4"/>
  <c r="Z41" i="4"/>
  <c r="Z16" i="4" l="1"/>
  <c r="Z32" i="4"/>
  <c r="Z34" i="4"/>
  <c r="Z38" i="4"/>
  <c r="Z39" i="4"/>
  <c r="Z40" i="4"/>
  <c r="Z33" i="4" l="1"/>
  <c r="Z11" i="4" s="1"/>
</calcChain>
</file>

<file path=xl/sharedStrings.xml><?xml version="1.0" encoding="utf-8"?>
<sst xmlns="http://schemas.openxmlformats.org/spreadsheetml/2006/main" count="275" uniqueCount="175">
  <si>
    <t>田園調布</t>
  </si>
  <si>
    <t>蒲      田</t>
  </si>
  <si>
    <t>矢      口</t>
  </si>
  <si>
    <t>玉      川</t>
  </si>
  <si>
    <t>赤      羽</t>
  </si>
  <si>
    <t>志      村</t>
  </si>
  <si>
    <t>石　神　井</t>
  </si>
  <si>
    <t>小      岩</t>
  </si>
  <si>
    <t>狛      江</t>
  </si>
  <si>
    <t>２　東京消防庁が受けた応援</t>
    <phoneticPr fontId="3"/>
  </si>
  <si>
    <t>応援消防署</t>
  </si>
  <si>
    <t>応援を受けた
消防本部</t>
    <phoneticPr fontId="3"/>
  </si>
  <si>
    <t>件　　　数</t>
  </si>
  <si>
    <t>出　　場　　車　　両</t>
  </si>
  <si>
    <t>従　　　　　　事</t>
  </si>
  <si>
    <t>出　場　人　員</t>
  </si>
  <si>
    <t>応援を受けた
消防署</t>
    <rPh sb="9" eb="10">
      <t>ショ</t>
    </rPh>
    <phoneticPr fontId="3"/>
  </si>
  <si>
    <t>応援消防本部</t>
  </si>
  <si>
    <t>件　　数</t>
  </si>
  <si>
    <t>出　　場　　車　　両</t>
    <rPh sb="3" eb="4">
      <t>ジョウ</t>
    </rPh>
    <rPh sb="6" eb="7">
      <t>クルマ</t>
    </rPh>
    <rPh sb="9" eb="10">
      <t>リョウ</t>
    </rPh>
    <phoneticPr fontId="3"/>
  </si>
  <si>
    <t>従　　　　　事</t>
  </si>
  <si>
    <t>計</t>
  </si>
  <si>
    <t>普通応援</t>
  </si>
  <si>
    <t>特別応援</t>
  </si>
  <si>
    <t>ポンプ車</t>
  </si>
  <si>
    <t>救急車</t>
  </si>
  <si>
    <t>特殊車</t>
  </si>
  <si>
    <t>その他</t>
  </si>
  <si>
    <t>件数</t>
  </si>
  <si>
    <t>台数</t>
  </si>
  <si>
    <t>放水口数</t>
  </si>
  <si>
    <t>使用ホース数</t>
  </si>
  <si>
    <t>従事</t>
  </si>
  <si>
    <t>不従事</t>
  </si>
  <si>
    <t>川崎市</t>
  </si>
  <si>
    <t>戸田市</t>
  </si>
  <si>
    <t>相模原市</t>
  </si>
  <si>
    <t>浦安市</t>
  </si>
  <si>
    <t>埼玉県南西部</t>
    <rPh sb="0" eb="3">
      <t>サイタマケン</t>
    </rPh>
    <rPh sb="3" eb="6">
      <t>ナンセイブ</t>
    </rPh>
    <phoneticPr fontId="1"/>
  </si>
  <si>
    <t>１　東京消防庁が行った応援</t>
    <rPh sb="2" eb="4">
      <t>トウキョウ</t>
    </rPh>
    <rPh sb="4" eb="6">
      <t>ショウボウ</t>
    </rPh>
    <rPh sb="6" eb="7">
      <t>チョウ</t>
    </rPh>
    <rPh sb="8" eb="9">
      <t>オコナ</t>
    </rPh>
    <rPh sb="11" eb="13">
      <t>オウエン</t>
    </rPh>
    <phoneticPr fontId="3"/>
  </si>
  <si>
    <t>市川市</t>
  </si>
  <si>
    <t>横浜市</t>
  </si>
  <si>
    <t>第39表　相互応援消防</t>
    <phoneticPr fontId="3"/>
  </si>
  <si>
    <t>蒲　　　田</t>
  </si>
  <si>
    <t>矢　　　口</t>
  </si>
  <si>
    <t>玉　　　川</t>
  </si>
  <si>
    <t>成　　　城</t>
  </si>
  <si>
    <t>赤　　　羽</t>
  </si>
  <si>
    <t>志　　　村</t>
  </si>
  <si>
    <t>金　　　町</t>
  </si>
  <si>
    <t>江　戸　川</t>
  </si>
  <si>
    <t>小　　　岩</t>
  </si>
  <si>
    <t>府　　　中</t>
  </si>
  <si>
    <t>調　　　布</t>
  </si>
  <si>
    <t>東　村　山</t>
  </si>
  <si>
    <t>狛　　　江</t>
  </si>
  <si>
    <t>清　　　瀬</t>
  </si>
  <si>
    <t>西　東　京</t>
  </si>
  <si>
    <t>活動状況（その１）</t>
    <phoneticPr fontId="1"/>
  </si>
  <si>
    <t>　　　　　（分）
放水時間</t>
    <phoneticPr fontId="3"/>
  </si>
  <si>
    <t>川崎市</t>
    <phoneticPr fontId="1"/>
  </si>
  <si>
    <t>川口市</t>
    <phoneticPr fontId="1"/>
  </si>
  <si>
    <t>戸田市</t>
    <phoneticPr fontId="1"/>
  </si>
  <si>
    <t>三郷市</t>
    <phoneticPr fontId="1"/>
  </si>
  <si>
    <t>松戸市</t>
    <phoneticPr fontId="1"/>
  </si>
  <si>
    <t>市川市</t>
    <phoneticPr fontId="1"/>
  </si>
  <si>
    <t>浦安市</t>
    <phoneticPr fontId="1"/>
  </si>
  <si>
    <t>稲城市</t>
    <phoneticPr fontId="1"/>
  </si>
  <si>
    <t>横浜市</t>
    <phoneticPr fontId="1"/>
  </si>
  <si>
    <t>町　　　田</t>
    <phoneticPr fontId="1"/>
  </si>
  <si>
    <t>川口市</t>
    <rPh sb="0" eb="2">
      <t>カワグチ</t>
    </rPh>
    <phoneticPr fontId="1"/>
  </si>
  <si>
    <t>埼玉県南西部</t>
    <rPh sb="0" eb="2">
      <t>サイタマ</t>
    </rPh>
    <rPh sb="2" eb="3">
      <t>ケン</t>
    </rPh>
    <rPh sb="3" eb="6">
      <t>ナンセイブ</t>
    </rPh>
    <phoneticPr fontId="1"/>
  </si>
  <si>
    <t>光　が　丘</t>
    <rPh sb="0" eb="1">
      <t>ヒカリ</t>
    </rPh>
    <rPh sb="4" eb="5">
      <t>オカ</t>
    </rPh>
    <phoneticPr fontId="1"/>
  </si>
  <si>
    <t>東久留米</t>
    <rPh sb="0" eb="1">
      <t>ヒガシ</t>
    </rPh>
    <rPh sb="1" eb="4">
      <t>クルメ</t>
    </rPh>
    <phoneticPr fontId="1"/>
  </si>
  <si>
    <t>平成24年</t>
    <rPh sb="0" eb="2">
      <t>ヘイセイ</t>
    </rPh>
    <rPh sb="4" eb="5">
      <t>ネン</t>
    </rPh>
    <phoneticPr fontId="3"/>
  </si>
  <si>
    <t>多　　　摩</t>
    <phoneticPr fontId="1"/>
  </si>
  <si>
    <t>板      橋</t>
  </si>
  <si>
    <t>埼玉県南西部</t>
    <rPh sb="0" eb="2">
      <t>サイタマ</t>
    </rPh>
    <rPh sb="2" eb="4">
      <t>ケンナン</t>
    </rPh>
    <rPh sb="4" eb="6">
      <t>セイブ</t>
    </rPh>
    <phoneticPr fontId="1"/>
  </si>
  <si>
    <t>平成25年</t>
    <rPh sb="0" eb="2">
      <t>ヘイセイ</t>
    </rPh>
    <rPh sb="4" eb="5">
      <t>ネン</t>
    </rPh>
    <phoneticPr fontId="3"/>
  </si>
  <si>
    <t>松戸市</t>
    <rPh sb="0" eb="2">
      <t>マツド</t>
    </rPh>
    <phoneticPr fontId="1"/>
  </si>
  <si>
    <t>市川市</t>
    <phoneticPr fontId="1"/>
  </si>
  <si>
    <t>江　戸　川</t>
    <rPh sb="0" eb="1">
      <t>エ</t>
    </rPh>
    <rPh sb="2" eb="3">
      <t>ト</t>
    </rPh>
    <rPh sb="4" eb="5">
      <t>カワ</t>
    </rPh>
    <phoneticPr fontId="1"/>
  </si>
  <si>
    <t>川崎市</t>
    <rPh sb="0" eb="2">
      <t>カワサキ</t>
    </rPh>
    <phoneticPr fontId="1"/>
  </si>
  <si>
    <t>平成26年</t>
    <rPh sb="0" eb="2">
      <t>ヘイセイ</t>
    </rPh>
    <rPh sb="4" eb="5">
      <t>ネン</t>
    </rPh>
    <phoneticPr fontId="3"/>
  </si>
  <si>
    <t>多　　　摩</t>
    <rPh sb="0" eb="1">
      <t>タ</t>
    </rPh>
    <rPh sb="4" eb="5">
      <t>マ</t>
    </rPh>
    <phoneticPr fontId="1"/>
  </si>
  <si>
    <t>稲城市</t>
    <phoneticPr fontId="1"/>
  </si>
  <si>
    <t>府　　　中</t>
    <rPh sb="0" eb="1">
      <t>フ</t>
    </rPh>
    <rPh sb="4" eb="5">
      <t>チュウ</t>
    </rPh>
    <phoneticPr fontId="1"/>
  </si>
  <si>
    <t>稲城市</t>
    <phoneticPr fontId="1"/>
  </si>
  <si>
    <t>福　　　生</t>
    <rPh sb="0" eb="1">
      <t>フク</t>
    </rPh>
    <rPh sb="4" eb="5">
      <t>セイ</t>
    </rPh>
    <phoneticPr fontId="1"/>
  </si>
  <si>
    <t>福　　　生</t>
    <rPh sb="0" eb="1">
      <t>フク</t>
    </rPh>
    <rPh sb="4" eb="5">
      <t>セイ</t>
    </rPh>
    <phoneticPr fontId="1"/>
  </si>
  <si>
    <t>相模原市</t>
    <phoneticPr fontId="1"/>
  </si>
  <si>
    <t>大和市</t>
    <rPh sb="0" eb="3">
      <t>ヤマトシ</t>
    </rPh>
    <phoneticPr fontId="1"/>
  </si>
  <si>
    <t>埼玉西部</t>
    <rPh sb="0" eb="2">
      <t>サイタマ</t>
    </rPh>
    <rPh sb="2" eb="4">
      <t>セイブ</t>
    </rPh>
    <phoneticPr fontId="1"/>
  </si>
  <si>
    <t>平成27年</t>
    <rPh sb="0" eb="2">
      <t>ヘイセイ</t>
    </rPh>
    <rPh sb="4" eb="5">
      <t>ネン</t>
    </rPh>
    <phoneticPr fontId="3"/>
  </si>
  <si>
    <t>成　　　城</t>
    <rPh sb="0" eb="1">
      <t>シゲル</t>
    </rPh>
    <rPh sb="4" eb="5">
      <t>シロ</t>
    </rPh>
    <phoneticPr fontId="1"/>
  </si>
  <si>
    <t>金      町</t>
    <phoneticPr fontId="1"/>
  </si>
  <si>
    <t>青　　　梅</t>
    <rPh sb="0" eb="1">
      <t>アオ</t>
    </rPh>
    <rPh sb="4" eb="5">
      <t>ウメ</t>
    </rPh>
    <phoneticPr fontId="1"/>
  </si>
  <si>
    <t>埼玉西部</t>
    <rPh sb="0" eb="2">
      <t>サイタマ</t>
    </rPh>
    <rPh sb="2" eb="4">
      <t>セイブ</t>
    </rPh>
    <phoneticPr fontId="1"/>
  </si>
  <si>
    <t>埼玉西部</t>
    <rPh sb="0" eb="4">
      <t>サイタマセイブ</t>
    </rPh>
    <phoneticPr fontId="1"/>
  </si>
  <si>
    <t>北多摩西部</t>
    <rPh sb="0" eb="3">
      <t>キタタマ</t>
    </rPh>
    <rPh sb="3" eb="5">
      <t>セイブ</t>
    </rPh>
    <phoneticPr fontId="1"/>
  </si>
  <si>
    <t>東　村　山</t>
    <rPh sb="0" eb="1">
      <t>ヒガシ</t>
    </rPh>
    <rPh sb="2" eb="3">
      <t>ムラ</t>
    </rPh>
    <rPh sb="4" eb="5">
      <t>ヤマ</t>
    </rPh>
    <phoneticPr fontId="1"/>
  </si>
  <si>
    <t>八　王　子</t>
    <phoneticPr fontId="1"/>
  </si>
  <si>
    <t>清　　　瀬</t>
    <rPh sb="0" eb="1">
      <t>キヨシ</t>
    </rPh>
    <rPh sb="4" eb="5">
      <t>セ</t>
    </rPh>
    <phoneticPr fontId="1"/>
  </si>
  <si>
    <t>石　神　井</t>
    <rPh sb="0" eb="1">
      <t>イシ</t>
    </rPh>
    <rPh sb="2" eb="3">
      <t>カミ</t>
    </rPh>
    <rPh sb="4" eb="5">
      <t>イ</t>
    </rPh>
    <phoneticPr fontId="1"/>
  </si>
  <si>
    <t>東久留米</t>
    <phoneticPr fontId="1"/>
  </si>
  <si>
    <t>草加八潮</t>
    <rPh sb="0" eb="2">
      <t>ソウカ</t>
    </rPh>
    <rPh sb="2" eb="4">
      <t>ヤシオ</t>
    </rPh>
    <phoneticPr fontId="1"/>
  </si>
  <si>
    <t>草加八潮</t>
    <rPh sb="0" eb="2">
      <t>ソウカ</t>
    </rPh>
    <rPh sb="2" eb="4">
      <t>ヤシオ</t>
    </rPh>
    <phoneticPr fontId="1"/>
  </si>
  <si>
    <t>相模原市</t>
    <rPh sb="0" eb="3">
      <t>サガミハラ</t>
    </rPh>
    <rPh sb="3" eb="4">
      <t>シ</t>
    </rPh>
    <phoneticPr fontId="1"/>
  </si>
  <si>
    <t>八　王　子</t>
    <rPh sb="0" eb="1">
      <t>ハチ</t>
    </rPh>
    <rPh sb="2" eb="3">
      <t>オウ</t>
    </rPh>
    <rPh sb="4" eb="5">
      <t>コ</t>
    </rPh>
    <phoneticPr fontId="1"/>
  </si>
  <si>
    <t>葛　　　西</t>
    <rPh sb="0" eb="1">
      <t>クズ</t>
    </rPh>
    <rPh sb="4" eb="5">
      <t>ニシ</t>
    </rPh>
    <phoneticPr fontId="1"/>
  </si>
  <si>
    <t>　</t>
    <phoneticPr fontId="1"/>
  </si>
  <si>
    <t>平成28年</t>
    <rPh sb="0" eb="2">
      <t>ヘイセイ</t>
    </rPh>
    <rPh sb="4" eb="5">
      <t>ネン</t>
    </rPh>
    <phoneticPr fontId="3"/>
  </si>
  <si>
    <t>足　　　立</t>
    <rPh sb="0" eb="1">
      <t>アシ</t>
    </rPh>
    <rPh sb="4" eb="5">
      <t>タテ</t>
    </rPh>
    <phoneticPr fontId="1"/>
  </si>
  <si>
    <t>西　新　井</t>
    <rPh sb="0" eb="1">
      <t>ニシ</t>
    </rPh>
    <rPh sb="2" eb="3">
      <t>シン</t>
    </rPh>
    <rPh sb="4" eb="5">
      <t>イ</t>
    </rPh>
    <phoneticPr fontId="1"/>
  </si>
  <si>
    <t>青　　　梅</t>
    <rPh sb="0" eb="1">
      <t>アオ</t>
    </rPh>
    <rPh sb="4" eb="5">
      <t>ウメ</t>
    </rPh>
    <phoneticPr fontId="1"/>
  </si>
  <si>
    <t>埼玉西部</t>
    <rPh sb="0" eb="2">
      <t>サイタマ</t>
    </rPh>
    <rPh sb="2" eb="4">
      <t>セイブ</t>
    </rPh>
    <phoneticPr fontId="1"/>
  </si>
  <si>
    <t>北多摩西部</t>
    <rPh sb="0" eb="3">
      <t>キタタマ</t>
    </rPh>
    <rPh sb="3" eb="5">
      <t>セイブ</t>
    </rPh>
    <phoneticPr fontId="1"/>
  </si>
  <si>
    <t>埼玉西部</t>
    <rPh sb="0" eb="2">
      <t>サイタマ</t>
    </rPh>
    <rPh sb="2" eb="4">
      <t>セイブ</t>
    </rPh>
    <phoneticPr fontId="1"/>
  </si>
  <si>
    <t>草加八潮</t>
    <rPh sb="0" eb="2">
      <t>ソウカ</t>
    </rPh>
    <rPh sb="2" eb="4">
      <t>ヤシオ</t>
    </rPh>
    <phoneticPr fontId="1"/>
  </si>
  <si>
    <t>川口市</t>
    <rPh sb="0" eb="2">
      <t>カワグチ</t>
    </rPh>
    <rPh sb="2" eb="3">
      <t>シ</t>
    </rPh>
    <phoneticPr fontId="1"/>
  </si>
  <si>
    <t>調　　　布</t>
    <rPh sb="0" eb="1">
      <t>チョウ</t>
    </rPh>
    <rPh sb="4" eb="5">
      <t>ヌノ</t>
    </rPh>
    <phoneticPr fontId="1"/>
  </si>
  <si>
    <t>（平成２８年）</t>
    <rPh sb="1" eb="3">
      <t>ヘイセイ</t>
    </rPh>
    <rPh sb="5" eb="6">
      <t>ネン</t>
    </rPh>
    <phoneticPr fontId="1"/>
  </si>
  <si>
    <t>（平成２８年）</t>
    <phoneticPr fontId="1"/>
  </si>
  <si>
    <t>活動状況（その２）</t>
    <phoneticPr fontId="3"/>
  </si>
  <si>
    <t>１　東京消防庁が応援を行った災害事案数等</t>
    <rPh sb="2" eb="4">
      <t>トウキョウ</t>
    </rPh>
    <rPh sb="4" eb="6">
      <t>ショウボウ</t>
    </rPh>
    <rPh sb="6" eb="7">
      <t>チョウ</t>
    </rPh>
    <rPh sb="8" eb="10">
      <t>オウエン</t>
    </rPh>
    <rPh sb="11" eb="12">
      <t>オコナ</t>
    </rPh>
    <rPh sb="14" eb="16">
      <t>サイガイ</t>
    </rPh>
    <rPh sb="16" eb="18">
      <t>ジアン</t>
    </rPh>
    <rPh sb="18" eb="19">
      <t>スウ</t>
    </rPh>
    <rPh sb="19" eb="20">
      <t>トウ</t>
    </rPh>
    <phoneticPr fontId="3"/>
  </si>
  <si>
    <t>（平成28年）</t>
    <rPh sb="1" eb="3">
      <t>ヘイセイ</t>
    </rPh>
    <rPh sb="5" eb="6">
      <t>ネン</t>
    </rPh>
    <phoneticPr fontId="1"/>
  </si>
  <si>
    <t>２　東京消防庁が応援を受けた災害事案数等</t>
    <rPh sb="2" eb="4">
      <t>トウキョウ</t>
    </rPh>
    <rPh sb="4" eb="6">
      <t>ショウボウ</t>
    </rPh>
    <rPh sb="6" eb="7">
      <t>チョウ</t>
    </rPh>
    <rPh sb="8" eb="10">
      <t>オウエン</t>
    </rPh>
    <rPh sb="11" eb="12">
      <t>ウ</t>
    </rPh>
    <rPh sb="14" eb="16">
      <t>サイガイ</t>
    </rPh>
    <rPh sb="16" eb="18">
      <t>ジアン</t>
    </rPh>
    <rPh sb="18" eb="19">
      <t>スウ</t>
    </rPh>
    <rPh sb="19" eb="20">
      <t>トウ</t>
    </rPh>
    <phoneticPr fontId="3"/>
  </si>
  <si>
    <t>発災場所を管轄する消防本部</t>
    <rPh sb="0" eb="2">
      <t>ハッサイ</t>
    </rPh>
    <rPh sb="2" eb="4">
      <t>バショ</t>
    </rPh>
    <rPh sb="5" eb="7">
      <t>カンカツ</t>
    </rPh>
    <rPh sb="9" eb="11">
      <t>ショウボウ</t>
    </rPh>
    <rPh sb="11" eb="13">
      <t>ホンブ</t>
    </rPh>
    <phoneticPr fontId="3"/>
  </si>
  <si>
    <t>応援消防本部</t>
    <rPh sb="0" eb="2">
      <t>オウエン</t>
    </rPh>
    <rPh sb="2" eb="4">
      <t>ショウボウ</t>
    </rPh>
    <rPh sb="4" eb="6">
      <t>ホンブ</t>
    </rPh>
    <phoneticPr fontId="3"/>
  </si>
  <si>
    <t>事案数</t>
    <phoneticPr fontId="3"/>
  </si>
  <si>
    <t>出場車両</t>
    <phoneticPr fontId="3"/>
  </si>
  <si>
    <t>従　事</t>
    <phoneticPr fontId="3"/>
  </si>
  <si>
    <t>出場人員</t>
    <phoneticPr fontId="3"/>
  </si>
  <si>
    <t>従事</t>
    <phoneticPr fontId="3"/>
  </si>
  <si>
    <t>計</t>
    <rPh sb="0" eb="1">
      <t>ケイ</t>
    </rPh>
    <phoneticPr fontId="3"/>
  </si>
  <si>
    <t>普通応援で対応</t>
    <rPh sb="0" eb="2">
      <t>フツウ</t>
    </rPh>
    <rPh sb="2" eb="4">
      <t>オウエン</t>
    </rPh>
    <rPh sb="5" eb="7">
      <t>タイオウ</t>
    </rPh>
    <phoneticPr fontId="3"/>
  </si>
  <si>
    <t>特別応援で対応</t>
    <rPh sb="0" eb="2">
      <t>トクベツ</t>
    </rPh>
    <rPh sb="2" eb="4">
      <t>オウエン</t>
    </rPh>
    <rPh sb="5" eb="7">
      <t>タイオウ</t>
    </rPh>
    <phoneticPr fontId="3"/>
  </si>
  <si>
    <t>ポンプ車</t>
    <rPh sb="3" eb="4">
      <t>シャ</t>
    </rPh>
    <phoneticPr fontId="3"/>
  </si>
  <si>
    <t>救急車</t>
    <rPh sb="0" eb="2">
      <t>キュウキュウ</t>
    </rPh>
    <rPh sb="2" eb="3">
      <t>シャ</t>
    </rPh>
    <phoneticPr fontId="3"/>
  </si>
  <si>
    <t>特殊車</t>
    <rPh sb="0" eb="2">
      <t>トクシュ</t>
    </rPh>
    <rPh sb="2" eb="3">
      <t>シャ</t>
    </rPh>
    <phoneticPr fontId="3"/>
  </si>
  <si>
    <t>その他</t>
    <rPh sb="2" eb="3">
      <t>タ</t>
    </rPh>
    <phoneticPr fontId="3"/>
  </si>
  <si>
    <t>件数</t>
    <rPh sb="0" eb="2">
      <t>ケンスウ</t>
    </rPh>
    <phoneticPr fontId="3"/>
  </si>
  <si>
    <t>台数</t>
    <rPh sb="0" eb="2">
      <t>ダイスウ</t>
    </rPh>
    <phoneticPr fontId="3"/>
  </si>
  <si>
    <t>放水口数</t>
    <rPh sb="0" eb="2">
      <t>ホウスイ</t>
    </rPh>
    <rPh sb="2" eb="3">
      <t>クチ</t>
    </rPh>
    <rPh sb="3" eb="4">
      <t>スウ</t>
    </rPh>
    <phoneticPr fontId="3"/>
  </si>
  <si>
    <t>使用ホース数</t>
    <rPh sb="0" eb="2">
      <t>シヨウ</t>
    </rPh>
    <rPh sb="5" eb="6">
      <t>スウ</t>
    </rPh>
    <phoneticPr fontId="3"/>
  </si>
  <si>
    <t>放水時間（分）</t>
    <rPh sb="0" eb="2">
      <t>ホウスイ</t>
    </rPh>
    <rPh sb="2" eb="4">
      <t>ジカン</t>
    </rPh>
    <phoneticPr fontId="3"/>
  </si>
  <si>
    <t>従事</t>
    <rPh sb="0" eb="2">
      <t>ジュウジ</t>
    </rPh>
    <phoneticPr fontId="3"/>
  </si>
  <si>
    <t>不従事</t>
    <rPh sb="0" eb="1">
      <t>フ</t>
    </rPh>
    <rPh sb="1" eb="3">
      <t>ジュウジ</t>
    </rPh>
    <phoneticPr fontId="3"/>
  </si>
  <si>
    <t>川口市</t>
    <rPh sb="0" eb="3">
      <t>カワグチシ</t>
    </rPh>
    <phoneticPr fontId="3"/>
  </si>
  <si>
    <t>秩父</t>
    <phoneticPr fontId="1"/>
  </si>
  <si>
    <t>秩父</t>
    <phoneticPr fontId="3"/>
  </si>
  <si>
    <t>埼玉西部</t>
    <phoneticPr fontId="1"/>
  </si>
  <si>
    <t>埼玉西部</t>
    <phoneticPr fontId="3"/>
  </si>
  <si>
    <t>草加八潮</t>
    <rPh sb="0" eb="2">
      <t>ソウカ</t>
    </rPh>
    <rPh sb="2" eb="4">
      <t>ヤシオ</t>
    </rPh>
    <phoneticPr fontId="3"/>
  </si>
  <si>
    <t>戸田市</t>
    <rPh sb="0" eb="3">
      <t>トダシ</t>
    </rPh>
    <phoneticPr fontId="3"/>
  </si>
  <si>
    <t>埼玉県南西部</t>
    <rPh sb="2" eb="3">
      <t>ケン</t>
    </rPh>
    <rPh sb="3" eb="5">
      <t>ナンセイ</t>
    </rPh>
    <phoneticPr fontId="3"/>
  </si>
  <si>
    <t>三郷市</t>
    <rPh sb="0" eb="3">
      <t>ミサトシ</t>
    </rPh>
    <phoneticPr fontId="3"/>
  </si>
  <si>
    <t>市川市</t>
    <rPh sb="0" eb="3">
      <t>イチカワシ</t>
    </rPh>
    <phoneticPr fontId="3"/>
  </si>
  <si>
    <t>松戸市</t>
  </si>
  <si>
    <t>松戸市</t>
    <phoneticPr fontId="3"/>
  </si>
  <si>
    <t>浦安市</t>
    <phoneticPr fontId="3"/>
  </si>
  <si>
    <t>稲城市</t>
  </si>
  <si>
    <t>稲城市</t>
    <phoneticPr fontId="3"/>
  </si>
  <si>
    <t>横浜市</t>
    <rPh sb="0" eb="2">
      <t>ヨコハマ</t>
    </rPh>
    <rPh sb="2" eb="3">
      <t>シ</t>
    </rPh>
    <phoneticPr fontId="3"/>
  </si>
  <si>
    <t>川崎市</t>
    <phoneticPr fontId="3"/>
  </si>
  <si>
    <t>相模原市</t>
    <phoneticPr fontId="3"/>
  </si>
  <si>
    <t>大和市</t>
  </si>
  <si>
    <t>大和市</t>
    <phoneticPr fontId="3"/>
  </si>
  <si>
    <t>厚木市</t>
    <rPh sb="0" eb="3">
      <t>アツギシ</t>
    </rPh>
    <phoneticPr fontId="1"/>
  </si>
  <si>
    <t>都留市</t>
    <rPh sb="0" eb="3">
      <t>ツルシ</t>
    </rPh>
    <phoneticPr fontId="3"/>
  </si>
  <si>
    <t>富士五湖</t>
  </si>
  <si>
    <t>富士五湖</t>
    <phoneticPr fontId="3"/>
  </si>
  <si>
    <t>大月市</t>
    <rPh sb="0" eb="3">
      <t>オオツキシ</t>
    </rPh>
    <phoneticPr fontId="3"/>
  </si>
  <si>
    <t>東山梨</t>
    <rPh sb="0" eb="1">
      <t>ヒガシ</t>
    </rPh>
    <rPh sb="1" eb="3">
      <t>ヤマナシ</t>
    </rPh>
    <phoneticPr fontId="3"/>
  </si>
  <si>
    <t>上野原市</t>
    <rPh sb="0" eb="2">
      <t>ウエノ</t>
    </rPh>
    <rPh sb="2" eb="3">
      <t>ハラ</t>
    </rPh>
    <rPh sb="3" eb="4">
      <t>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</si>
</sst>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_);[Red]\(0\)"/>
    <numFmt numFmtId="177" formatCode="0_ "/>
    <numFmt numFmtId="178" formatCode="#,##0;\-#,##0;&quot;-&quot;;@\ "/>
    <numFmt numFmtId="179" formatCode="#,##0_ "/>
    <numFmt numFmtId="180" formatCode="#,##0_ ;[Red]\-#,##0\ "/>
  </numFmts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ゴシック"/>
      <family val="3"/>
      <charset val="128"/>
    </font>
    <font>
      <b/>
      <sz val="16"/>
      <name val="ＭＳ 明朝"/>
      <family val="1"/>
      <charset val="128"/>
    </font>
    <font>
      <b/>
      <sz val="9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sz val="10"/>
      <name val="ＭＳ 明朝"/>
      <family val="1"/>
      <charset val="128"/>
    </font>
    <font>
      <b/>
      <sz val="8"/>
      <color indexed="8"/>
      <name val="ＭＳ ゴシック"/>
      <family val="3"/>
      <charset val="128"/>
    </font>
    <font>
      <b/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9" fillId="0" borderId="0"/>
  </cellStyleXfs>
  <cellXfs count="197">
    <xf numFmtId="0" fontId="0" fillId="0" borderId="0" xfId="0">
      <alignment vertical="center"/>
    </xf>
    <xf numFmtId="176" fontId="5" fillId="0" borderId="0" xfId="1" applyNumberFormat="1" applyFont="1" applyFill="1"/>
    <xf numFmtId="176" fontId="6" fillId="0" borderId="3" xfId="1" applyNumberFormat="1" applyFont="1" applyFill="1" applyBorder="1" applyAlignment="1">
      <alignment horizontal="centerContinuous" vertical="center"/>
    </xf>
    <xf numFmtId="176" fontId="6" fillId="0" borderId="3" xfId="1" applyNumberFormat="1" applyFont="1" applyFill="1" applyBorder="1" applyAlignment="1">
      <alignment horizontal="centerContinuous" vertical="center" wrapText="1"/>
    </xf>
    <xf numFmtId="176" fontId="6" fillId="0" borderId="4" xfId="1" applyNumberFormat="1" applyFont="1" applyFill="1" applyBorder="1" applyAlignment="1">
      <alignment horizontal="centerContinuous" vertical="center" wrapText="1"/>
    </xf>
    <xf numFmtId="176" fontId="6" fillId="0" borderId="12" xfId="1" applyNumberFormat="1" applyFont="1" applyFill="1" applyBorder="1" applyAlignment="1">
      <alignment horizontal="centerContinuous" vertical="center"/>
    </xf>
    <xf numFmtId="176" fontId="6" fillId="0" borderId="12" xfId="1" applyNumberFormat="1" applyFont="1" applyFill="1" applyBorder="1" applyAlignment="1">
      <alignment horizontal="centerContinuous" vertical="center" wrapText="1"/>
    </xf>
    <xf numFmtId="176" fontId="6" fillId="0" borderId="13" xfId="1" applyNumberFormat="1" applyFont="1" applyFill="1" applyBorder="1" applyAlignment="1">
      <alignment horizontal="centerContinuous" vertical="center" wrapText="1"/>
    </xf>
    <xf numFmtId="0" fontId="5" fillId="0" borderId="15" xfId="1" applyNumberFormat="1" applyFont="1" applyFill="1" applyBorder="1" applyAlignment="1">
      <alignment horizontal="center" vertical="center"/>
    </xf>
    <xf numFmtId="176" fontId="6" fillId="0" borderId="15" xfId="1" applyNumberFormat="1" applyFont="1" applyFill="1" applyBorder="1" applyAlignment="1">
      <alignment horizontal="center" vertical="distributed" wrapText="1"/>
    </xf>
    <xf numFmtId="176" fontId="6" fillId="0" borderId="15" xfId="1" applyNumberFormat="1" applyFont="1" applyFill="1" applyBorder="1" applyAlignment="1">
      <alignment horizontal="center" vertical="distributed" textRotation="255" wrapText="1"/>
    </xf>
    <xf numFmtId="176" fontId="7" fillId="0" borderId="15" xfId="1" applyNumberFormat="1" applyFont="1" applyFill="1" applyBorder="1" applyAlignment="1">
      <alignment horizontal="center" vertical="distributed" textRotation="255" wrapText="1"/>
    </xf>
    <xf numFmtId="176" fontId="7" fillId="0" borderId="14" xfId="1" applyNumberFormat="1" applyFont="1" applyFill="1" applyBorder="1" applyAlignment="1">
      <alignment horizontal="center" vertical="distributed" textRotation="255" wrapText="1"/>
    </xf>
    <xf numFmtId="0" fontId="5" fillId="0" borderId="15" xfId="1" applyNumberFormat="1" applyFont="1" applyFill="1" applyBorder="1" applyAlignment="1">
      <alignment horizontal="center" vertical="distributed" wrapText="1"/>
    </xf>
    <xf numFmtId="0" fontId="5" fillId="0" borderId="15" xfId="1" applyNumberFormat="1" applyFont="1" applyFill="1" applyBorder="1" applyAlignment="1">
      <alignment horizontal="center" vertical="distributed" textRotation="255" wrapText="1"/>
    </xf>
    <xf numFmtId="0" fontId="5" fillId="0" borderId="15" xfId="1" applyNumberFormat="1" applyFont="1" applyFill="1" applyBorder="1" applyAlignment="1">
      <alignment horizontal="center" vertical="distributed" textRotation="255"/>
    </xf>
    <xf numFmtId="0" fontId="8" fillId="0" borderId="15" xfId="1" applyNumberFormat="1" applyFont="1" applyFill="1" applyBorder="1" applyAlignment="1">
      <alignment horizontal="center" vertical="distributed" textRotation="255"/>
    </xf>
    <xf numFmtId="0" fontId="8" fillId="0" borderId="14" xfId="1" applyNumberFormat="1" applyFont="1" applyFill="1" applyBorder="1" applyAlignment="1">
      <alignment horizontal="center" vertical="distributed" textRotation="255"/>
    </xf>
    <xf numFmtId="176" fontId="6" fillId="0" borderId="9" xfId="1" applyNumberFormat="1" applyFont="1" applyFill="1" applyBorder="1" applyAlignment="1">
      <alignment horizontal="center" vertical="center" wrapText="1"/>
    </xf>
    <xf numFmtId="176" fontId="6" fillId="0" borderId="9" xfId="1" applyNumberFormat="1" applyFont="1" applyFill="1" applyBorder="1" applyAlignment="1">
      <alignment horizontal="center" vertical="distributed" textRotation="255" wrapText="1"/>
    </xf>
    <xf numFmtId="176" fontId="6" fillId="0" borderId="9" xfId="1" applyNumberFormat="1" applyFont="1" applyFill="1" applyBorder="1" applyAlignment="1">
      <alignment horizontal="center" vertical="distributed" wrapText="1"/>
    </xf>
    <xf numFmtId="176" fontId="6" fillId="0" borderId="9" xfId="1" applyNumberFormat="1" applyFont="1" applyFill="1" applyBorder="1" applyAlignment="1">
      <alignment vertical="distributed" textRotation="255"/>
    </xf>
    <xf numFmtId="176" fontId="7" fillId="0" borderId="9" xfId="1" applyNumberFormat="1" applyFont="1" applyFill="1" applyBorder="1" applyAlignment="1">
      <alignment horizontal="center" vertical="distributed" textRotation="255"/>
    </xf>
    <xf numFmtId="176" fontId="7" fillId="0" borderId="10" xfId="1" applyNumberFormat="1" applyFont="1" applyFill="1" applyBorder="1" applyAlignment="1">
      <alignment horizontal="center" vertical="distributed" textRotation="255"/>
    </xf>
    <xf numFmtId="0" fontId="5" fillId="0" borderId="8" xfId="1" applyNumberFormat="1" applyFont="1" applyFill="1" applyBorder="1" applyAlignment="1">
      <alignment horizontal="distributed" vertical="center" wrapText="1"/>
    </xf>
    <xf numFmtId="0" fontId="5" fillId="0" borderId="9" xfId="1" applyNumberFormat="1" applyFont="1" applyFill="1" applyBorder="1" applyAlignment="1">
      <alignment horizontal="center" vertical="distributed" wrapText="1"/>
    </xf>
    <xf numFmtId="0" fontId="5" fillId="0" borderId="9" xfId="1" applyNumberFormat="1" applyFont="1" applyFill="1" applyBorder="1" applyAlignment="1">
      <alignment horizontal="center" vertical="distributed" textRotation="255" wrapText="1"/>
    </xf>
    <xf numFmtId="0" fontId="5" fillId="0" borderId="9" xfId="1" applyNumberFormat="1" applyFont="1" applyFill="1" applyBorder="1" applyAlignment="1">
      <alignment horizontal="center" vertical="distributed" textRotation="255"/>
    </xf>
    <xf numFmtId="0" fontId="8" fillId="0" borderId="9" xfId="1" applyNumberFormat="1" applyFont="1" applyFill="1" applyBorder="1" applyAlignment="1">
      <alignment horizontal="center" vertical="distributed" textRotation="255"/>
    </xf>
    <xf numFmtId="0" fontId="8" fillId="0" borderId="10" xfId="1" applyNumberFormat="1" applyFont="1" applyFill="1" applyBorder="1" applyAlignment="1">
      <alignment horizontal="center" vertical="distributed" textRotation="255"/>
    </xf>
    <xf numFmtId="0" fontId="7" fillId="0" borderId="0" xfId="3" applyFont="1" applyFill="1" applyBorder="1" applyAlignment="1">
      <alignment horizontal="left" wrapText="1"/>
    </xf>
    <xf numFmtId="176" fontId="5" fillId="0" borderId="0" xfId="1" applyNumberFormat="1" applyFont="1" applyFill="1" applyBorder="1" applyAlignment="1">
      <alignment horizontal="distributed" vertical="center"/>
    </xf>
    <xf numFmtId="177" fontId="6" fillId="0" borderId="0" xfId="1" applyNumberFormat="1" applyFont="1" applyFill="1" applyBorder="1" applyAlignment="1">
      <alignment horizontal="left" vertical="center"/>
    </xf>
    <xf numFmtId="177" fontId="6" fillId="0" borderId="0" xfId="1" applyNumberFormat="1" applyFont="1" applyFill="1" applyBorder="1" applyAlignment="1">
      <alignment horizontal="distributed"/>
    </xf>
    <xf numFmtId="0" fontId="7" fillId="0" borderId="0" xfId="3" applyFont="1" applyFill="1" applyBorder="1" applyAlignment="1">
      <alignment vertical="center" wrapText="1"/>
    </xf>
    <xf numFmtId="0" fontId="5" fillId="0" borderId="15" xfId="1" applyNumberFormat="1" applyFont="1" applyFill="1" applyBorder="1" applyAlignment="1">
      <alignment horizontal="center" vertical="center" wrapText="1"/>
    </xf>
    <xf numFmtId="178" fontId="7" fillId="0" borderId="0" xfId="3" applyNumberFormat="1" applyFont="1" applyFill="1" applyBorder="1" applyAlignment="1">
      <alignment horizontal="right" vertical="center" wrapText="1"/>
    </xf>
    <xf numFmtId="176" fontId="6" fillId="0" borderId="0" xfId="1" applyNumberFormat="1" applyFont="1" applyFill="1" applyAlignment="1"/>
    <xf numFmtId="176" fontId="6" fillId="0" borderId="0" xfId="1" applyNumberFormat="1" applyFont="1" applyFill="1"/>
    <xf numFmtId="177" fontId="6" fillId="0" borderId="0" xfId="1" applyNumberFormat="1" applyFont="1" applyFill="1" applyBorder="1" applyAlignment="1">
      <alignment vertical="center" wrapText="1"/>
    </xf>
    <xf numFmtId="0" fontId="4" fillId="0" borderId="0" xfId="1" applyFont="1" applyFill="1"/>
    <xf numFmtId="0" fontId="4" fillId="0" borderId="0" xfId="1" applyFont="1" applyFill="1" applyBorder="1"/>
    <xf numFmtId="176" fontId="6" fillId="0" borderId="0" xfId="1" applyNumberFormat="1" applyFont="1" applyFill="1" applyBorder="1"/>
    <xf numFmtId="0" fontId="5" fillId="0" borderId="15" xfId="1" applyNumberFormat="1" applyFont="1" applyFill="1" applyBorder="1" applyAlignment="1">
      <alignment vertical="center"/>
    </xf>
    <xf numFmtId="0" fontId="7" fillId="0" borderId="1" xfId="3" applyFont="1" applyFill="1" applyBorder="1" applyAlignment="1">
      <alignment horizontal="left" wrapText="1"/>
    </xf>
    <xf numFmtId="176" fontId="5" fillId="0" borderId="1" xfId="1" applyNumberFormat="1" applyFont="1" applyFill="1" applyBorder="1" applyAlignment="1">
      <alignment horizontal="distributed" vertical="center"/>
    </xf>
    <xf numFmtId="176" fontId="10" fillId="0" borderId="0" xfId="1" applyNumberFormat="1" applyFont="1" applyFill="1" applyBorder="1" applyAlignment="1"/>
    <xf numFmtId="176" fontId="10" fillId="0" borderId="0" xfId="1" applyNumberFormat="1" applyFont="1" applyFill="1"/>
    <xf numFmtId="176" fontId="12" fillId="0" borderId="0" xfId="1" applyNumberFormat="1" applyFont="1" applyFill="1" applyAlignment="1">
      <alignment vertical="top"/>
    </xf>
    <xf numFmtId="0" fontId="10" fillId="0" borderId="0" xfId="1" applyFont="1" applyFill="1" applyAlignment="1">
      <alignment vertical="top"/>
    </xf>
    <xf numFmtId="176" fontId="10" fillId="0" borderId="0" xfId="1" applyNumberFormat="1" applyFont="1" applyFill="1" applyAlignment="1">
      <alignment vertical="center"/>
    </xf>
    <xf numFmtId="0" fontId="10" fillId="0" borderId="0" xfId="1" applyFont="1" applyFill="1"/>
    <xf numFmtId="179" fontId="7" fillId="0" borderId="14" xfId="3" applyNumberFormat="1" applyFont="1" applyFill="1" applyBorder="1" applyAlignment="1">
      <alignment horizontal="right" vertical="center" wrapText="1"/>
    </xf>
    <xf numFmtId="179" fontId="7" fillId="0" borderId="0" xfId="3" applyNumberFormat="1" applyFont="1" applyFill="1" applyBorder="1" applyAlignment="1">
      <alignment horizontal="right" vertical="center" wrapText="1"/>
    </xf>
    <xf numFmtId="179" fontId="6" fillId="0" borderId="0" xfId="2" applyNumberFormat="1" applyFont="1" applyFill="1" applyBorder="1" applyAlignment="1">
      <alignment horizontal="right" vertical="center" wrapText="1"/>
    </xf>
    <xf numFmtId="179" fontId="6" fillId="0" borderId="14" xfId="2" applyNumberFormat="1" applyFont="1" applyFill="1" applyBorder="1" applyAlignment="1">
      <alignment horizontal="right" vertical="center" wrapText="1"/>
    </xf>
    <xf numFmtId="179" fontId="6" fillId="0" borderId="14" xfId="1" applyNumberFormat="1" applyFont="1" applyFill="1" applyBorder="1" applyAlignment="1">
      <alignment horizontal="right" vertical="center" wrapText="1"/>
    </xf>
    <xf numFmtId="179" fontId="6" fillId="0" borderId="0" xfId="1" applyNumberFormat="1" applyFont="1" applyFill="1" applyAlignment="1">
      <alignment horizontal="right" vertical="center" wrapText="1"/>
    </xf>
    <xf numFmtId="178" fontId="7" fillId="0" borderId="14" xfId="3" applyNumberFormat="1" applyFont="1" applyFill="1" applyBorder="1" applyAlignment="1">
      <alignment horizontal="right" vertical="center" wrapText="1"/>
    </xf>
    <xf numFmtId="178" fontId="7" fillId="0" borderId="18" xfId="3" applyNumberFormat="1" applyFont="1" applyFill="1" applyBorder="1" applyAlignment="1">
      <alignment horizontal="right" vertical="center" wrapText="1"/>
    </xf>
    <xf numFmtId="178" fontId="7" fillId="0" borderId="1" xfId="3" applyNumberFormat="1" applyFont="1" applyFill="1" applyBorder="1" applyAlignment="1">
      <alignment horizontal="right" vertical="center" wrapText="1"/>
    </xf>
    <xf numFmtId="0" fontId="6" fillId="0" borderId="0" xfId="1" applyFont="1" applyFill="1" applyBorder="1" applyAlignment="1">
      <alignment horizontal="distributed" vertical="center" wrapText="1"/>
    </xf>
    <xf numFmtId="0" fontId="11" fillId="0" borderId="0" xfId="0" applyFont="1" applyFill="1" applyBorder="1">
      <alignment vertical="center"/>
    </xf>
    <xf numFmtId="176" fontId="10" fillId="0" borderId="0" xfId="1" applyNumberFormat="1" applyFont="1" applyFill="1" applyAlignment="1">
      <alignment vertical="top"/>
    </xf>
    <xf numFmtId="176" fontId="10" fillId="0" borderId="0" xfId="1" applyNumberFormat="1" applyFont="1" applyFill="1" applyBorder="1" applyAlignment="1">
      <alignment vertical="center"/>
    </xf>
    <xf numFmtId="0" fontId="10" fillId="0" borderId="1" xfId="1" applyFont="1" applyFill="1" applyBorder="1" applyAlignment="1"/>
    <xf numFmtId="176" fontId="4" fillId="0" borderId="5" xfId="1" applyNumberFormat="1" applyFont="1" applyFill="1" applyBorder="1" applyAlignment="1">
      <alignment horizontal="distributed" vertical="center"/>
    </xf>
    <xf numFmtId="0" fontId="5" fillId="0" borderId="5" xfId="1" applyNumberFormat="1" applyFont="1" applyFill="1" applyBorder="1" applyAlignment="1">
      <alignment horizontal="distributed" vertical="center" wrapText="1"/>
    </xf>
    <xf numFmtId="176" fontId="4" fillId="0" borderId="11" xfId="1" applyNumberFormat="1" applyFont="1" applyFill="1" applyBorder="1" applyAlignment="1">
      <alignment horizontal="distributed" vertical="center"/>
    </xf>
    <xf numFmtId="0" fontId="5" fillId="0" borderId="11" xfId="1" applyNumberFormat="1" applyFont="1" applyFill="1" applyBorder="1" applyAlignment="1">
      <alignment horizontal="distributed" vertical="center" wrapText="1"/>
    </xf>
    <xf numFmtId="176" fontId="4" fillId="0" borderId="8" xfId="1" applyNumberFormat="1" applyFont="1" applyFill="1" applyBorder="1" applyAlignment="1">
      <alignment horizontal="distributed" vertical="center"/>
    </xf>
    <xf numFmtId="176" fontId="4" fillId="0" borderId="17" xfId="1" applyNumberFormat="1" applyFont="1" applyFill="1" applyBorder="1" applyAlignment="1">
      <alignment horizontal="distributed" vertical="center"/>
    </xf>
    <xf numFmtId="0" fontId="5" fillId="0" borderId="17" xfId="1" applyNumberFormat="1" applyFont="1" applyFill="1" applyBorder="1" applyAlignment="1">
      <alignment horizontal="distributed" vertical="center" wrapText="1"/>
    </xf>
    <xf numFmtId="179" fontId="6" fillId="0" borderId="14" xfId="3" applyNumberFormat="1" applyFont="1" applyFill="1" applyBorder="1" applyAlignment="1">
      <alignment horizontal="right" vertical="center" wrapText="1"/>
    </xf>
    <xf numFmtId="179" fontId="6" fillId="0" borderId="0" xfId="3" applyNumberFormat="1" applyFont="1" applyFill="1" applyBorder="1" applyAlignment="1">
      <alignment horizontal="right" vertical="center" wrapText="1"/>
    </xf>
    <xf numFmtId="179" fontId="6" fillId="0" borderId="0" xfId="1" applyNumberFormat="1" applyFont="1" applyFill="1" applyBorder="1" applyAlignment="1">
      <alignment horizontal="right" vertical="center" wrapText="1"/>
    </xf>
    <xf numFmtId="179" fontId="6" fillId="0" borderId="0" xfId="1" quotePrefix="1" applyNumberFormat="1" applyFont="1" applyFill="1" applyBorder="1" applyAlignment="1">
      <alignment horizontal="right" vertical="center" wrapText="1"/>
    </xf>
    <xf numFmtId="0" fontId="6" fillId="0" borderId="0" xfId="1" applyFont="1" applyFill="1" applyBorder="1" applyAlignment="1">
      <alignment vertical="center" wrapText="1"/>
    </xf>
    <xf numFmtId="176" fontId="6" fillId="0" borderId="1" xfId="1" applyNumberFormat="1" applyFont="1" applyFill="1" applyBorder="1"/>
    <xf numFmtId="176" fontId="5" fillId="0" borderId="0" xfId="1" applyNumberFormat="1" applyFont="1" applyFill="1" applyBorder="1"/>
    <xf numFmtId="176" fontId="6" fillId="0" borderId="7" xfId="1" applyNumberFormat="1" applyFont="1" applyFill="1" applyBorder="1"/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38" fontId="5" fillId="0" borderId="0" xfId="2" applyFont="1" applyFill="1" applyBorder="1" applyAlignment="1">
      <alignment horizontal="distributed" vertical="center"/>
    </xf>
    <xf numFmtId="0" fontId="6" fillId="0" borderId="0" xfId="1" applyNumberFormat="1" applyFont="1" applyFill="1" applyBorder="1" applyAlignment="1">
      <alignment horizontal="distributed" vertical="center"/>
    </xf>
    <xf numFmtId="0" fontId="5" fillId="0" borderId="14" xfId="1" applyNumberFormat="1" applyFont="1" applyFill="1" applyBorder="1" applyAlignment="1">
      <alignment horizontal="center" vertical="center" wrapText="1"/>
    </xf>
    <xf numFmtId="176" fontId="6" fillId="0" borderId="0" xfId="1" applyNumberFormat="1" applyFont="1" applyFill="1" applyBorder="1" applyAlignment="1">
      <alignment horizontal="distributed" vertical="center"/>
    </xf>
    <xf numFmtId="0" fontId="7" fillId="0" borderId="0" xfId="3" applyFont="1" applyFill="1" applyBorder="1" applyAlignment="1">
      <alignment horizontal="left" vertical="center" wrapText="1"/>
    </xf>
    <xf numFmtId="176" fontId="6" fillId="0" borderId="0" xfId="1" applyNumberFormat="1" applyFont="1" applyFill="1" applyAlignment="1">
      <alignment vertical="center"/>
    </xf>
    <xf numFmtId="176" fontId="13" fillId="0" borderId="0" xfId="1" applyNumberFormat="1" applyFont="1" applyFill="1"/>
    <xf numFmtId="176" fontId="14" fillId="0" borderId="0" xfId="1" applyNumberFormat="1" applyFont="1" applyFill="1" applyAlignment="1">
      <alignment horizontal="right" vertical="center"/>
    </xf>
    <xf numFmtId="176" fontId="14" fillId="0" borderId="0" xfId="1" applyNumberFormat="1" applyFont="1" applyFill="1" applyAlignment="1">
      <alignment vertical="center"/>
    </xf>
    <xf numFmtId="0" fontId="10" fillId="0" borderId="0" xfId="1" applyFont="1" applyFill="1" applyAlignment="1">
      <alignment horizontal="right" vertical="center"/>
    </xf>
    <xf numFmtId="176" fontId="15" fillId="0" borderId="0" xfId="1" applyNumberFormat="1" applyFont="1" applyFill="1" applyBorder="1" applyAlignment="1">
      <alignment horizontal="distributed" vertical="center"/>
    </xf>
    <xf numFmtId="179" fontId="16" fillId="0" borderId="14" xfId="3" applyNumberFormat="1" applyFont="1" applyFill="1" applyBorder="1" applyAlignment="1">
      <alignment horizontal="right" vertical="center" wrapText="1"/>
    </xf>
    <xf numFmtId="179" fontId="16" fillId="0" borderId="0" xfId="3" applyNumberFormat="1" applyFont="1" applyFill="1" applyBorder="1" applyAlignment="1">
      <alignment horizontal="right" vertical="center" wrapText="1"/>
    </xf>
    <xf numFmtId="179" fontId="15" fillId="0" borderId="0" xfId="3" applyNumberFormat="1" applyFont="1" applyFill="1" applyBorder="1" applyAlignment="1">
      <alignment horizontal="right" vertical="center" wrapText="1"/>
    </xf>
    <xf numFmtId="0" fontId="15" fillId="0" borderId="0" xfId="1" applyFont="1" applyFill="1" applyBorder="1" applyAlignment="1">
      <alignment horizontal="distributed" vertical="center" wrapText="1"/>
    </xf>
    <xf numFmtId="179" fontId="15" fillId="0" borderId="14" xfId="1" applyNumberFormat="1" applyFont="1" applyFill="1" applyBorder="1" applyAlignment="1">
      <alignment horizontal="right" vertical="center" wrapText="1"/>
    </xf>
    <xf numFmtId="179" fontId="15" fillId="0" borderId="0" xfId="1" applyNumberFormat="1" applyFont="1" applyFill="1" applyBorder="1" applyAlignment="1">
      <alignment horizontal="right" vertical="center" wrapText="1"/>
    </xf>
    <xf numFmtId="176" fontId="17" fillId="0" borderId="1" xfId="1" applyNumberFormat="1" applyFont="1" applyFill="1" applyBorder="1" applyAlignment="1">
      <alignment horizontal="right"/>
    </xf>
    <xf numFmtId="176" fontId="17" fillId="0" borderId="1" xfId="1" applyNumberFormat="1" applyFont="1" applyFill="1" applyBorder="1" applyAlignment="1">
      <alignment horizontal="right"/>
    </xf>
    <xf numFmtId="176" fontId="6" fillId="0" borderId="2" xfId="1" applyNumberFormat="1" applyFont="1" applyFill="1" applyBorder="1" applyAlignment="1">
      <alignment horizontal="distributed" vertical="center"/>
    </xf>
    <xf numFmtId="176" fontId="6" fillId="0" borderId="8" xfId="1" applyNumberFormat="1" applyFont="1" applyFill="1" applyBorder="1" applyAlignment="1">
      <alignment horizontal="distributed" vertical="center"/>
    </xf>
    <xf numFmtId="176" fontId="4" fillId="0" borderId="16" xfId="1" applyNumberFormat="1" applyFont="1" applyFill="1" applyBorder="1" applyAlignment="1">
      <alignment horizontal="distributed" vertical="center"/>
    </xf>
    <xf numFmtId="176" fontId="6" fillId="0" borderId="3" xfId="1" applyNumberFormat="1" applyFont="1" applyFill="1" applyBorder="1" applyAlignment="1">
      <alignment horizontal="distributed" vertical="center" wrapText="1"/>
    </xf>
    <xf numFmtId="176" fontId="4" fillId="0" borderId="4" xfId="1" applyNumberFormat="1" applyFont="1" applyFill="1" applyBorder="1" applyAlignment="1">
      <alignment horizontal="distributed" vertical="center"/>
    </xf>
    <xf numFmtId="176" fontId="6" fillId="0" borderId="9" xfId="1" applyNumberFormat="1" applyFont="1" applyFill="1" applyBorder="1" applyAlignment="1">
      <alignment horizontal="distributed" vertical="center" wrapText="1"/>
    </xf>
    <xf numFmtId="176" fontId="4" fillId="0" borderId="10" xfId="1" applyNumberFormat="1" applyFont="1" applyFill="1" applyBorder="1" applyAlignment="1">
      <alignment horizontal="distributed" vertical="center"/>
    </xf>
    <xf numFmtId="176" fontId="4" fillId="0" borderId="12" xfId="1" applyNumberFormat="1" applyFont="1" applyFill="1" applyBorder="1" applyAlignment="1">
      <alignment horizontal="distributed" vertical="center"/>
    </xf>
    <xf numFmtId="176" fontId="4" fillId="0" borderId="13" xfId="1" applyNumberFormat="1" applyFont="1" applyFill="1" applyBorder="1" applyAlignment="1">
      <alignment horizontal="distributed" vertical="center"/>
    </xf>
    <xf numFmtId="38" fontId="5" fillId="0" borderId="0" xfId="2" applyFont="1" applyFill="1" applyBorder="1" applyAlignment="1">
      <alignment horizontal="distributed" vertical="center"/>
    </xf>
    <xf numFmtId="176" fontId="6" fillId="0" borderId="0" xfId="1" applyNumberFormat="1" applyFont="1" applyFill="1" applyBorder="1" applyAlignment="1">
      <alignment horizontal="distributed" vertical="center" wrapText="1"/>
    </xf>
    <xf numFmtId="0" fontId="6" fillId="0" borderId="0" xfId="1" applyNumberFormat="1" applyFont="1" applyFill="1" applyBorder="1" applyAlignment="1">
      <alignment horizontal="distributed" vertical="center"/>
    </xf>
    <xf numFmtId="0" fontId="5" fillId="0" borderId="4" xfId="1" applyNumberFormat="1" applyFont="1" applyFill="1" applyBorder="1" applyAlignment="1">
      <alignment horizontal="center" vertical="center" wrapText="1"/>
    </xf>
    <xf numFmtId="0" fontId="5" fillId="0" borderId="19" xfId="1" applyNumberFormat="1" applyFont="1" applyFill="1" applyBorder="1" applyAlignment="1">
      <alignment horizontal="center" vertical="center" wrapText="1"/>
    </xf>
    <xf numFmtId="176" fontId="17" fillId="0" borderId="1" xfId="1" applyNumberFormat="1" applyFont="1" applyFill="1" applyBorder="1" applyAlignment="1">
      <alignment horizontal="right"/>
    </xf>
    <xf numFmtId="0" fontId="5" fillId="0" borderId="4" xfId="1" applyNumberFormat="1" applyFont="1" applyFill="1" applyBorder="1" applyAlignment="1">
      <alignment horizontal="center" vertical="center"/>
    </xf>
    <xf numFmtId="0" fontId="5" fillId="0" borderId="19" xfId="1" applyNumberFormat="1" applyFont="1" applyFill="1" applyBorder="1" applyAlignment="1">
      <alignment horizontal="center" vertical="center"/>
    </xf>
    <xf numFmtId="0" fontId="5" fillId="0" borderId="2" xfId="1" applyNumberFormat="1" applyFont="1" applyFill="1" applyBorder="1" applyAlignment="1">
      <alignment horizontal="center" vertical="center"/>
    </xf>
    <xf numFmtId="0" fontId="5" fillId="0" borderId="6" xfId="1" applyNumberFormat="1" applyFont="1" applyFill="1" applyBorder="1" applyAlignment="1">
      <alignment horizontal="center" vertical="center" wrapText="1"/>
    </xf>
    <xf numFmtId="0" fontId="5" fillId="0" borderId="7" xfId="1" applyNumberFormat="1" applyFont="1" applyFill="1" applyBorder="1" applyAlignment="1">
      <alignment horizontal="center" vertical="center" wrapText="1"/>
    </xf>
    <xf numFmtId="0" fontId="5" fillId="0" borderId="14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center" vertical="center" wrapText="1"/>
    </xf>
    <xf numFmtId="0" fontId="5" fillId="0" borderId="5" xfId="1" applyNumberFormat="1" applyFont="1" applyFill="1" applyBorder="1" applyAlignment="1">
      <alignment horizontal="center" vertical="center" wrapText="1"/>
    </xf>
    <xf numFmtId="0" fontId="5" fillId="0" borderId="1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176" fontId="6" fillId="0" borderId="0" xfId="1" applyNumberFormat="1" applyFont="1" applyFill="1" applyBorder="1" applyAlignment="1">
      <alignment horizontal="distributed" vertical="center"/>
    </xf>
    <xf numFmtId="0" fontId="11" fillId="0" borderId="0" xfId="0" applyFont="1" applyFill="1" applyBorder="1" applyAlignment="1">
      <alignment horizontal="left" vertical="center"/>
    </xf>
    <xf numFmtId="176" fontId="15" fillId="0" borderId="0" xfId="1" applyNumberFormat="1" applyFont="1" applyFill="1" applyBorder="1" applyAlignment="1">
      <alignment horizontal="distributed" vertical="center"/>
    </xf>
    <xf numFmtId="176" fontId="15" fillId="0" borderId="0" xfId="1" applyNumberFormat="1" applyFont="1" applyFill="1" applyBorder="1" applyAlignment="1">
      <alignment horizontal="distributed" vertical="center" wrapText="1"/>
    </xf>
    <xf numFmtId="0" fontId="7" fillId="0" borderId="0" xfId="3" applyFont="1" applyFill="1" applyBorder="1" applyAlignment="1">
      <alignment horizontal="left" vertical="center" wrapText="1"/>
    </xf>
    <xf numFmtId="0" fontId="7" fillId="0" borderId="0" xfId="3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left" vertical="center" wrapText="1"/>
    </xf>
    <xf numFmtId="176" fontId="14" fillId="0" borderId="0" xfId="1" applyNumberFormat="1" applyFont="1" applyFill="1" applyAlignment="1">
      <alignment horizontal="right" vertical="center"/>
    </xf>
    <xf numFmtId="176" fontId="17" fillId="0" borderId="0" xfId="1" applyNumberFormat="1" applyFont="1" applyFill="1" applyAlignment="1">
      <alignment horizontal="right" vertical="center"/>
    </xf>
    <xf numFmtId="176" fontId="10" fillId="0" borderId="1" xfId="1" applyNumberFormat="1" applyFont="1" applyFill="1" applyBorder="1"/>
    <xf numFmtId="176" fontId="10" fillId="0" borderId="0" xfId="1" applyNumberFormat="1" applyFont="1" applyFill="1" applyBorder="1" applyAlignment="1">
      <alignment horizontal="center"/>
    </xf>
    <xf numFmtId="176" fontId="5" fillId="0" borderId="19" xfId="1" applyNumberFormat="1" applyFont="1" applyFill="1" applyBorder="1" applyAlignment="1">
      <alignment horizontal="distributed" vertical="center" wrapText="1"/>
    </xf>
    <xf numFmtId="176" fontId="5" fillId="0" borderId="7" xfId="1" applyNumberFormat="1" applyFont="1" applyFill="1" applyBorder="1" applyAlignment="1">
      <alignment horizontal="distributed" vertical="center" wrapText="1"/>
    </xf>
    <xf numFmtId="176" fontId="5" fillId="0" borderId="6" xfId="1" applyNumberFormat="1" applyFont="1" applyFill="1" applyBorder="1" applyAlignment="1">
      <alignment vertical="center"/>
    </xf>
    <xf numFmtId="176" fontId="5" fillId="0" borderId="7" xfId="1" applyNumberFormat="1" applyFont="1" applyFill="1" applyBorder="1" applyAlignment="1">
      <alignment vertical="center"/>
    </xf>
    <xf numFmtId="176" fontId="5" fillId="0" borderId="5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distributed" textRotation="255" wrapText="1"/>
    </xf>
    <xf numFmtId="176" fontId="5" fillId="0" borderId="17" xfId="1" applyNumberFormat="1" applyFont="1" applyFill="1" applyBorder="1" applyAlignment="1">
      <alignment horizontal="distributed" vertical="center" wrapText="1"/>
    </xf>
    <xf numFmtId="176" fontId="5" fillId="0" borderId="11" xfId="1" applyNumberFormat="1" applyFont="1" applyFill="1" applyBorder="1" applyAlignment="1">
      <alignment horizontal="distributed" vertical="center" wrapText="1"/>
    </xf>
    <xf numFmtId="176" fontId="5" fillId="0" borderId="0" xfId="1" applyNumberFormat="1" applyFont="1" applyFill="1" applyBorder="1" applyAlignment="1">
      <alignment horizontal="distributed" vertical="center" justifyLastLine="1"/>
    </xf>
    <xf numFmtId="176" fontId="5" fillId="0" borderId="14" xfId="1" applyNumberFormat="1" applyFont="1" applyFill="1" applyBorder="1" applyAlignment="1">
      <alignment horizontal="distributed" vertical="center" justifyLastLine="1"/>
    </xf>
    <xf numFmtId="176" fontId="5" fillId="0" borderId="11" xfId="1" applyNumberFormat="1" applyFont="1" applyFill="1" applyBorder="1" applyAlignment="1">
      <alignment horizontal="distributed" vertical="center" justifyLastLine="1"/>
    </xf>
    <xf numFmtId="176" fontId="5" fillId="0" borderId="0" xfId="1" applyNumberFormat="1" applyFont="1" applyFill="1" applyBorder="1" applyAlignment="1">
      <alignment horizontal="center" vertical="distributed" textRotation="255" wrapText="1"/>
    </xf>
    <xf numFmtId="176" fontId="5" fillId="0" borderId="0" xfId="1" applyNumberFormat="1" applyFont="1" applyFill="1" applyBorder="1" applyAlignment="1">
      <alignment horizontal="distributed" vertical="center" wrapText="1"/>
    </xf>
    <xf numFmtId="176" fontId="5" fillId="0" borderId="14" xfId="1" applyNumberFormat="1" applyFont="1" applyFill="1" applyBorder="1" applyAlignment="1">
      <alignment horizontal="center" vertical="center" justifyLastLine="1"/>
    </xf>
    <xf numFmtId="176" fontId="5" fillId="0" borderId="0" xfId="1" applyNumberFormat="1" applyFont="1" applyFill="1" applyBorder="1" applyAlignment="1">
      <alignment horizontal="center" vertical="center" justifyLastLine="1"/>
    </xf>
    <xf numFmtId="176" fontId="5" fillId="0" borderId="11" xfId="1" applyNumberFormat="1" applyFont="1" applyFill="1" applyBorder="1" applyAlignment="1">
      <alignment horizontal="center" vertical="center" justifyLastLine="1"/>
    </xf>
    <xf numFmtId="0" fontId="5" fillId="0" borderId="0" xfId="1" applyFont="1" applyFill="1" applyBorder="1" applyAlignment="1">
      <alignment horizontal="distributed" vertical="center" justifyLastLine="1"/>
    </xf>
    <xf numFmtId="176" fontId="5" fillId="0" borderId="17" xfId="1" applyNumberFormat="1" applyFont="1" applyFill="1" applyBorder="1" applyAlignment="1">
      <alignment horizontal="distributed" vertical="center"/>
    </xf>
    <xf numFmtId="176" fontId="5" fillId="0" borderId="10" xfId="1" applyNumberFormat="1" applyFont="1" applyFill="1" applyBorder="1" applyAlignment="1">
      <alignment horizontal="distributed" vertical="center"/>
    </xf>
    <xf numFmtId="176" fontId="5" fillId="0" borderId="8" xfId="1" applyNumberFormat="1" applyFont="1" applyFill="1" applyBorder="1" applyAlignment="1">
      <alignment horizontal="distributed" vertical="center"/>
    </xf>
    <xf numFmtId="176" fontId="5" fillId="0" borderId="16" xfId="1" applyNumberFormat="1" applyFont="1" applyFill="1" applyBorder="1" applyAlignment="1">
      <alignment horizontal="distributed" vertical="center"/>
    </xf>
    <xf numFmtId="176" fontId="5" fillId="0" borderId="12" xfId="1" applyNumberFormat="1" applyFont="1" applyFill="1" applyBorder="1" applyAlignment="1">
      <alignment horizontal="distributed" vertical="center"/>
    </xf>
    <xf numFmtId="176" fontId="5" fillId="0" borderId="13" xfId="1" applyNumberFormat="1" applyFont="1" applyFill="1" applyBorder="1" applyAlignment="1">
      <alignment horizontal="distributed" vertical="center"/>
    </xf>
    <xf numFmtId="176" fontId="5" fillId="0" borderId="20" xfId="1" applyNumberFormat="1" applyFont="1" applyFill="1" applyBorder="1" applyAlignment="1">
      <alignment horizontal="distributed" vertical="center" wrapText="1"/>
    </xf>
    <xf numFmtId="176" fontId="5" fillId="0" borderId="11" xfId="1" applyNumberFormat="1" applyFont="1" applyFill="1" applyBorder="1" applyAlignment="1">
      <alignment vertical="distributed" textRotation="255"/>
    </xf>
    <xf numFmtId="176" fontId="5" fillId="0" borderId="15" xfId="1" applyNumberFormat="1" applyFont="1" applyFill="1" applyBorder="1" applyAlignment="1">
      <alignment vertical="distributed" textRotation="255"/>
    </xf>
    <xf numFmtId="176" fontId="5" fillId="0" borderId="15" xfId="1" applyNumberFormat="1" applyFont="1" applyFill="1" applyBorder="1" applyAlignment="1">
      <alignment vertical="distributed" textRotation="255" wrapText="1"/>
    </xf>
    <xf numFmtId="176" fontId="5" fillId="0" borderId="14" xfId="1" applyNumberFormat="1" applyFont="1" applyFill="1" applyBorder="1" applyAlignment="1">
      <alignment vertical="distributed" textRotation="255"/>
    </xf>
    <xf numFmtId="176" fontId="5" fillId="0" borderId="17" xfId="1" applyNumberFormat="1" applyFont="1" applyFill="1" applyBorder="1" applyAlignment="1">
      <alignment horizontal="distributed" vertical="center" wrapText="1"/>
    </xf>
    <xf numFmtId="176" fontId="5" fillId="0" borderId="9" xfId="1" applyNumberFormat="1" applyFont="1" applyFill="1" applyBorder="1" applyAlignment="1">
      <alignment vertical="distributed" textRotation="255"/>
    </xf>
    <xf numFmtId="176" fontId="5" fillId="0" borderId="9" xfId="1" applyNumberFormat="1" applyFont="1" applyFill="1" applyBorder="1" applyAlignment="1">
      <alignment vertical="distributed" textRotation="255" wrapText="1"/>
    </xf>
    <xf numFmtId="176" fontId="5" fillId="0" borderId="10" xfId="1" applyNumberFormat="1" applyFont="1" applyFill="1" applyBorder="1" applyAlignment="1">
      <alignment vertical="distributed" textRotation="255"/>
    </xf>
    <xf numFmtId="176" fontId="6" fillId="0" borderId="17" xfId="1" applyNumberFormat="1" applyFont="1" applyFill="1" applyBorder="1" applyAlignment="1">
      <alignment horizontal="distributed" vertical="center" wrapText="1"/>
    </xf>
    <xf numFmtId="176" fontId="6" fillId="0" borderId="8" xfId="1" applyNumberFormat="1" applyFont="1" applyFill="1" applyBorder="1" applyAlignment="1">
      <alignment horizontal="distributed" vertical="center" wrapText="1"/>
    </xf>
    <xf numFmtId="176" fontId="6" fillId="0" borderId="10" xfId="1" applyNumberFormat="1" applyFont="1" applyFill="1" applyBorder="1" applyAlignment="1">
      <alignment vertical="distributed" textRotation="255"/>
    </xf>
    <xf numFmtId="0" fontId="18" fillId="0" borderId="20" xfId="3" applyFont="1" applyFill="1" applyBorder="1" applyAlignment="1">
      <alignment horizontal="distributed" vertical="center" wrapText="1"/>
    </xf>
    <xf numFmtId="0" fontId="18" fillId="0" borderId="16" xfId="3" applyFont="1" applyFill="1" applyBorder="1" applyAlignment="1">
      <alignment horizontal="center" wrapText="1"/>
    </xf>
    <xf numFmtId="180" fontId="18" fillId="0" borderId="0" xfId="3" applyNumberFormat="1" applyFont="1" applyFill="1" applyBorder="1" applyAlignment="1">
      <alignment horizontal="right" vertical="center" wrapText="1"/>
    </xf>
    <xf numFmtId="0" fontId="13" fillId="0" borderId="0" xfId="1" applyFont="1" applyFill="1" applyAlignment="1"/>
    <xf numFmtId="0" fontId="18" fillId="0" borderId="0" xfId="3" applyFont="1" applyFill="1" applyBorder="1" applyAlignment="1">
      <alignment horizontal="distributed" vertical="center" wrapText="1"/>
    </xf>
    <xf numFmtId="0" fontId="18" fillId="0" borderId="11" xfId="3" applyFont="1" applyFill="1" applyBorder="1" applyAlignment="1">
      <alignment horizontal="distributed" wrapText="1"/>
    </xf>
    <xf numFmtId="180" fontId="19" fillId="0" borderId="0" xfId="1" applyNumberFormat="1" applyFont="1" applyFill="1" applyBorder="1" applyAlignment="1">
      <alignment horizontal="right" vertical="center"/>
    </xf>
    <xf numFmtId="178" fontId="19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distributed" vertical="center" wrapText="1"/>
    </xf>
    <xf numFmtId="176" fontId="5" fillId="0" borderId="11" xfId="1" applyNumberFormat="1" applyFont="1" applyFill="1" applyBorder="1" applyAlignment="1">
      <alignment horizontal="right" vertical="center" wrapText="1"/>
    </xf>
    <xf numFmtId="178" fontId="5" fillId="0" borderId="0" xfId="1" applyNumberFormat="1" applyFont="1" applyFill="1" applyBorder="1" applyAlignment="1">
      <alignment horizontal="right" vertical="center" wrapText="1"/>
    </xf>
    <xf numFmtId="178" fontId="5" fillId="0" borderId="0" xfId="1" applyNumberFormat="1" applyFont="1" applyFill="1" applyAlignment="1">
      <alignment horizontal="right" vertical="center" wrapText="1"/>
    </xf>
    <xf numFmtId="178" fontId="5" fillId="0" borderId="0" xfId="1" quotePrefix="1" applyNumberFormat="1" applyFont="1" applyFill="1" applyBorder="1" applyAlignment="1">
      <alignment horizontal="right" vertical="center" wrapText="1"/>
    </xf>
    <xf numFmtId="0" fontId="5" fillId="0" borderId="11" xfId="1" applyFont="1" applyFill="1" applyBorder="1" applyAlignment="1">
      <alignment horizontal="distributed"/>
    </xf>
    <xf numFmtId="0" fontId="8" fillId="0" borderId="0" xfId="3" applyFont="1" applyFill="1" applyBorder="1" applyAlignment="1">
      <alignment horizontal="distributed" vertical="center" wrapText="1"/>
    </xf>
    <xf numFmtId="0" fontId="8" fillId="0" borderId="11" xfId="3" applyFont="1" applyFill="1" applyBorder="1" applyAlignment="1">
      <alignment horizontal="distributed" wrapText="1"/>
    </xf>
    <xf numFmtId="0" fontId="5" fillId="0" borderId="1" xfId="1" applyFont="1" applyFill="1" applyBorder="1" applyAlignment="1">
      <alignment horizontal="distributed" vertical="center" wrapText="1"/>
    </xf>
    <xf numFmtId="176" fontId="5" fillId="0" borderId="21" xfId="1" applyNumberFormat="1" applyFont="1" applyFill="1" applyBorder="1" applyAlignment="1">
      <alignment horizontal="right" vertical="center" wrapText="1"/>
    </xf>
    <xf numFmtId="178" fontId="5" fillId="0" borderId="18" xfId="1" applyNumberFormat="1" applyFont="1" applyFill="1" applyBorder="1" applyAlignment="1">
      <alignment horizontal="right" vertical="center" wrapText="1"/>
    </xf>
    <xf numFmtId="178" fontId="5" fillId="0" borderId="1" xfId="1" quotePrefix="1" applyNumberFormat="1" applyFont="1" applyFill="1" applyBorder="1" applyAlignment="1">
      <alignment horizontal="right" vertical="center" wrapText="1"/>
    </xf>
    <xf numFmtId="178" fontId="5" fillId="0" borderId="1" xfId="1" applyNumberFormat="1" applyFont="1" applyFill="1" applyBorder="1" applyAlignment="1">
      <alignment horizontal="right" vertical="center" wrapText="1"/>
    </xf>
    <xf numFmtId="0" fontId="5" fillId="0" borderId="21" xfId="1" applyFont="1" applyFill="1" applyBorder="1" applyAlignment="1">
      <alignment horizontal="distributed"/>
    </xf>
    <xf numFmtId="38" fontId="5" fillId="0" borderId="0" xfId="2" applyFont="1" applyFill="1" applyBorder="1" applyAlignment="1">
      <alignment horizontal="right" vertical="center" wrapText="1"/>
    </xf>
    <xf numFmtId="0" fontId="6" fillId="0" borderId="0" xfId="1" applyFont="1" applyFill="1" applyBorder="1" applyAlignment="1">
      <alignment horizontal="distributed" vertical="center"/>
    </xf>
  </cellXfs>
  <cellStyles count="4">
    <cellStyle name="桁区切り 2" xfId="2"/>
    <cellStyle name="標準" xfId="0" builtinId="0"/>
    <cellStyle name="標準 2" xfId="1"/>
    <cellStyle name="標準_企画０３第３９表相互応援消防活動状況（その１）０８０５０８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714375</xdr:colOff>
      <xdr:row>18</xdr:row>
      <xdr:rowOff>38100</xdr:rowOff>
    </xdr:from>
    <xdr:to>
      <xdr:col>22</xdr:col>
      <xdr:colOff>85725</xdr:colOff>
      <xdr:row>19</xdr:row>
      <xdr:rowOff>153987</xdr:rowOff>
    </xdr:to>
    <xdr:sp macro="" textlink="">
      <xdr:nvSpPr>
        <xdr:cNvPr id="3" name="AutoShape 9"/>
        <xdr:cNvSpPr>
          <a:spLocks/>
        </xdr:cNvSpPr>
      </xdr:nvSpPr>
      <xdr:spPr bwMode="auto">
        <a:xfrm flipH="1">
          <a:off x="9029700" y="4191000"/>
          <a:ext cx="114300" cy="296862"/>
        </a:xfrm>
        <a:prstGeom prst="rightBrace">
          <a:avLst>
            <a:gd name="adj1" fmla="val 4461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704849</xdr:colOff>
      <xdr:row>43</xdr:row>
      <xdr:rowOff>47626</xdr:rowOff>
    </xdr:from>
    <xdr:to>
      <xdr:col>22</xdr:col>
      <xdr:colOff>91122</xdr:colOff>
      <xdr:row>47</xdr:row>
      <xdr:rowOff>1</xdr:rowOff>
    </xdr:to>
    <xdr:sp macro="" textlink="">
      <xdr:nvSpPr>
        <xdr:cNvPr id="18" name="AutoShape 9"/>
        <xdr:cNvSpPr>
          <a:spLocks/>
        </xdr:cNvSpPr>
      </xdr:nvSpPr>
      <xdr:spPr bwMode="auto">
        <a:xfrm flipH="1">
          <a:off x="8896349" y="9191626"/>
          <a:ext cx="124461" cy="666750"/>
        </a:xfrm>
        <a:prstGeom prst="rightBrace">
          <a:avLst>
            <a:gd name="adj1" fmla="val 4461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704850</xdr:colOff>
      <xdr:row>37</xdr:row>
      <xdr:rowOff>28575</xdr:rowOff>
    </xdr:from>
    <xdr:to>
      <xdr:col>22</xdr:col>
      <xdr:colOff>76200</xdr:colOff>
      <xdr:row>39</xdr:row>
      <xdr:rowOff>0</xdr:rowOff>
    </xdr:to>
    <xdr:sp macro="" textlink="">
      <xdr:nvSpPr>
        <xdr:cNvPr id="19" name="AutoShape 9"/>
        <xdr:cNvSpPr>
          <a:spLocks/>
        </xdr:cNvSpPr>
      </xdr:nvSpPr>
      <xdr:spPr bwMode="auto">
        <a:xfrm flipH="1">
          <a:off x="9020175" y="8162925"/>
          <a:ext cx="114300" cy="333375"/>
        </a:xfrm>
        <a:prstGeom prst="rightBrace">
          <a:avLst>
            <a:gd name="adj1" fmla="val 4461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714374</xdr:colOff>
      <xdr:row>23</xdr:row>
      <xdr:rowOff>0</xdr:rowOff>
    </xdr:from>
    <xdr:to>
      <xdr:col>22</xdr:col>
      <xdr:colOff>95249</xdr:colOff>
      <xdr:row>25</xdr:row>
      <xdr:rowOff>0</xdr:rowOff>
    </xdr:to>
    <xdr:sp macro="" textlink="">
      <xdr:nvSpPr>
        <xdr:cNvPr id="22" name="AutoShape 9"/>
        <xdr:cNvSpPr>
          <a:spLocks/>
        </xdr:cNvSpPr>
      </xdr:nvSpPr>
      <xdr:spPr bwMode="auto">
        <a:xfrm flipH="1">
          <a:off x="9029699" y="5267325"/>
          <a:ext cx="123825" cy="333375"/>
        </a:xfrm>
        <a:prstGeom prst="rightBrace">
          <a:avLst>
            <a:gd name="adj1" fmla="val 4461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714373</xdr:colOff>
      <xdr:row>25</xdr:row>
      <xdr:rowOff>19050</xdr:rowOff>
    </xdr:from>
    <xdr:to>
      <xdr:col>22</xdr:col>
      <xdr:colOff>85724</xdr:colOff>
      <xdr:row>27</xdr:row>
      <xdr:rowOff>152400</xdr:rowOff>
    </xdr:to>
    <xdr:sp macro="" textlink="">
      <xdr:nvSpPr>
        <xdr:cNvPr id="23" name="AutoShape 9"/>
        <xdr:cNvSpPr>
          <a:spLocks/>
        </xdr:cNvSpPr>
      </xdr:nvSpPr>
      <xdr:spPr bwMode="auto">
        <a:xfrm flipH="1">
          <a:off x="9029698" y="5619750"/>
          <a:ext cx="114301" cy="495300"/>
        </a:xfrm>
        <a:prstGeom prst="rightBrace">
          <a:avLst>
            <a:gd name="adj1" fmla="val 4461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20</xdr:row>
      <xdr:rowOff>38100</xdr:rowOff>
    </xdr:from>
    <xdr:to>
      <xdr:col>2</xdr:col>
      <xdr:colOff>9525</xdr:colOff>
      <xdr:row>21</xdr:row>
      <xdr:rowOff>153987</xdr:rowOff>
    </xdr:to>
    <xdr:sp macro="" textlink="">
      <xdr:nvSpPr>
        <xdr:cNvPr id="13" name="AutoShape 9"/>
        <xdr:cNvSpPr>
          <a:spLocks/>
        </xdr:cNvSpPr>
      </xdr:nvSpPr>
      <xdr:spPr bwMode="auto">
        <a:xfrm flipH="1">
          <a:off x="733425" y="4371975"/>
          <a:ext cx="114300" cy="296862"/>
        </a:xfrm>
        <a:prstGeom prst="rightBrace">
          <a:avLst>
            <a:gd name="adj1" fmla="val 4461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733424</xdr:colOff>
      <xdr:row>39</xdr:row>
      <xdr:rowOff>28575</xdr:rowOff>
    </xdr:from>
    <xdr:to>
      <xdr:col>2</xdr:col>
      <xdr:colOff>9525</xdr:colOff>
      <xdr:row>41</xdr:row>
      <xdr:rowOff>0</xdr:rowOff>
    </xdr:to>
    <xdr:sp macro="" textlink="">
      <xdr:nvSpPr>
        <xdr:cNvPr id="17" name="AutoShape 9"/>
        <xdr:cNvSpPr>
          <a:spLocks/>
        </xdr:cNvSpPr>
      </xdr:nvSpPr>
      <xdr:spPr bwMode="auto">
        <a:xfrm flipH="1">
          <a:off x="733424" y="7800975"/>
          <a:ext cx="114301" cy="666750"/>
        </a:xfrm>
        <a:prstGeom prst="rightBrace">
          <a:avLst>
            <a:gd name="adj1" fmla="val 4461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42</xdr:row>
      <xdr:rowOff>38100</xdr:rowOff>
    </xdr:from>
    <xdr:to>
      <xdr:col>2</xdr:col>
      <xdr:colOff>9525</xdr:colOff>
      <xdr:row>43</xdr:row>
      <xdr:rowOff>153987</xdr:rowOff>
    </xdr:to>
    <xdr:sp macro="" textlink="">
      <xdr:nvSpPr>
        <xdr:cNvPr id="20" name="AutoShape 9"/>
        <xdr:cNvSpPr>
          <a:spLocks/>
        </xdr:cNvSpPr>
      </xdr:nvSpPr>
      <xdr:spPr bwMode="auto">
        <a:xfrm flipH="1">
          <a:off x="733425" y="8715375"/>
          <a:ext cx="114300" cy="296862"/>
        </a:xfrm>
        <a:prstGeom prst="rightBrace">
          <a:avLst>
            <a:gd name="adj1" fmla="val 4461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22</xdr:row>
      <xdr:rowOff>23812</xdr:rowOff>
    </xdr:from>
    <xdr:to>
      <xdr:col>2</xdr:col>
      <xdr:colOff>9525</xdr:colOff>
      <xdr:row>23</xdr:row>
      <xdr:rowOff>139699</xdr:rowOff>
    </xdr:to>
    <xdr:sp macro="" textlink="">
      <xdr:nvSpPr>
        <xdr:cNvPr id="14" name="AutoShape 9"/>
        <xdr:cNvSpPr>
          <a:spLocks/>
        </xdr:cNvSpPr>
      </xdr:nvSpPr>
      <xdr:spPr bwMode="auto">
        <a:xfrm flipH="1">
          <a:off x="714375" y="4702968"/>
          <a:ext cx="116681" cy="294481"/>
        </a:xfrm>
        <a:prstGeom prst="rightBrace">
          <a:avLst>
            <a:gd name="adj1" fmla="val 4461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25</xdr:row>
      <xdr:rowOff>35718</xdr:rowOff>
    </xdr:from>
    <xdr:to>
      <xdr:col>2</xdr:col>
      <xdr:colOff>9525</xdr:colOff>
      <xdr:row>26</xdr:row>
      <xdr:rowOff>151605</xdr:rowOff>
    </xdr:to>
    <xdr:sp macro="" textlink="">
      <xdr:nvSpPr>
        <xdr:cNvPr id="15" name="AutoShape 9"/>
        <xdr:cNvSpPr>
          <a:spLocks/>
        </xdr:cNvSpPr>
      </xdr:nvSpPr>
      <xdr:spPr bwMode="auto">
        <a:xfrm flipH="1">
          <a:off x="714375" y="5072062"/>
          <a:ext cx="116681" cy="294481"/>
        </a:xfrm>
        <a:prstGeom prst="rightBrace">
          <a:avLst>
            <a:gd name="adj1" fmla="val 4461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35718</xdr:rowOff>
    </xdr:from>
    <xdr:to>
      <xdr:col>2</xdr:col>
      <xdr:colOff>9525</xdr:colOff>
      <xdr:row>18</xdr:row>
      <xdr:rowOff>151604</xdr:rowOff>
    </xdr:to>
    <xdr:sp macro="" textlink="">
      <xdr:nvSpPr>
        <xdr:cNvPr id="21" name="AutoShape 9"/>
        <xdr:cNvSpPr>
          <a:spLocks/>
        </xdr:cNvSpPr>
      </xdr:nvSpPr>
      <xdr:spPr bwMode="auto">
        <a:xfrm flipH="1">
          <a:off x="714375" y="4000499"/>
          <a:ext cx="116681" cy="294480"/>
        </a:xfrm>
        <a:prstGeom prst="rightBrace">
          <a:avLst>
            <a:gd name="adj1" fmla="val 4461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67"/>
  <sheetViews>
    <sheetView tabSelected="1" view="pageBreakPreview" zoomScale="95" zoomScaleNormal="100" zoomScaleSheetLayoutView="95" workbookViewId="0">
      <pane ySplit="6" topLeftCell="A7" activePane="bottomLeft" state="frozen"/>
      <selection pane="bottomLeft" activeCell="T5" sqref="T5"/>
    </sheetView>
  </sheetViews>
  <sheetFormatPr defaultRowHeight="13.5"/>
  <cols>
    <col min="1" max="1" width="9.375" style="1" customWidth="1"/>
    <col min="2" max="2" width="1.375" style="1" customWidth="1"/>
    <col min="3" max="3" width="14.125" style="1" customWidth="1"/>
    <col min="4" max="4" width="0.5" style="1" customWidth="1"/>
    <col min="5" max="6" width="4.75" style="1" customWidth="1"/>
    <col min="7" max="7" width="3.25" style="1" customWidth="1"/>
    <col min="8" max="8" width="5.125" style="1" customWidth="1"/>
    <col min="9" max="11" width="4.875" style="1" customWidth="1"/>
    <col min="12" max="12" width="3.75" style="1" customWidth="1"/>
    <col min="13" max="13" width="4.25" style="1" customWidth="1"/>
    <col min="14" max="14" width="4.875" style="1" customWidth="1"/>
    <col min="15" max="16" width="3.75" style="1" customWidth="1"/>
    <col min="17" max="17" width="6.25" style="1" customWidth="1"/>
    <col min="18" max="20" width="7" style="1" bestFit="1" customWidth="1"/>
    <col min="21" max="21" width="2.125" style="1" customWidth="1"/>
    <col min="22" max="22" width="9.75" style="40" customWidth="1"/>
    <col min="23" max="23" width="1.375" style="40" customWidth="1"/>
    <col min="24" max="24" width="11.375" style="40" bestFit="1" customWidth="1"/>
    <col min="25" max="25" width="0.375" style="40" customWidth="1"/>
    <col min="26" max="26" width="5" style="40" customWidth="1"/>
    <col min="27" max="27" width="4.75" style="40" customWidth="1"/>
    <col min="28" max="28" width="4" style="40" customWidth="1"/>
    <col min="29" max="29" width="4.875" style="40" customWidth="1"/>
    <col min="30" max="30" width="5" style="40" customWidth="1"/>
    <col min="31" max="31" width="5.625" style="40" bestFit="1" customWidth="1"/>
    <col min="32" max="33" width="4.375" style="40" customWidth="1"/>
    <col min="34" max="34" width="5.625" style="40" bestFit="1" customWidth="1"/>
    <col min="35" max="35" width="5.125" style="40" customWidth="1"/>
    <col min="36" max="36" width="4.375" style="40" customWidth="1"/>
    <col min="37" max="38" width="4.875" style="40" customWidth="1"/>
    <col min="39" max="39" width="7.125" style="40" customWidth="1"/>
    <col min="40" max="40" width="7" style="40" bestFit="1" customWidth="1"/>
    <col min="41" max="41" width="7.5" style="40" bestFit="1" customWidth="1"/>
    <col min="42" max="255" width="9" style="1"/>
    <col min="256" max="256" width="9.625" style="1" customWidth="1"/>
    <col min="257" max="257" width="1.375" style="1" customWidth="1"/>
    <col min="258" max="258" width="10.5" style="1" bestFit="1" customWidth="1"/>
    <col min="259" max="259" width="0.5" style="1" customWidth="1"/>
    <col min="260" max="262" width="4.375" style="1" customWidth="1"/>
    <col min="263" max="263" width="5.625" style="1" customWidth="1"/>
    <col min="264" max="271" width="4.375" style="1" customWidth="1"/>
    <col min="272" max="272" width="6.875" style="1" customWidth="1"/>
    <col min="273" max="275" width="6" style="1" customWidth="1"/>
    <col min="276" max="276" width="3.75" style="1" customWidth="1"/>
    <col min="277" max="277" width="9.75" style="1" customWidth="1"/>
    <col min="278" max="278" width="1.375" style="1" customWidth="1"/>
    <col min="279" max="279" width="11.75" style="1" customWidth="1"/>
    <col min="280" max="280" width="0.375" style="1" customWidth="1"/>
    <col min="281" max="292" width="4.375" style="1" customWidth="1"/>
    <col min="293" max="293" width="4.875" style="1" customWidth="1"/>
    <col min="294" max="294" width="6.5" style="1" customWidth="1"/>
    <col min="295" max="295" width="4.875" style="1" customWidth="1"/>
    <col min="296" max="296" width="6.125" style="1" customWidth="1"/>
    <col min="297" max="511" width="9" style="1"/>
    <col min="512" max="512" width="9.625" style="1" customWidth="1"/>
    <col min="513" max="513" width="1.375" style="1" customWidth="1"/>
    <col min="514" max="514" width="10.5" style="1" bestFit="1" customWidth="1"/>
    <col min="515" max="515" width="0.5" style="1" customWidth="1"/>
    <col min="516" max="518" width="4.375" style="1" customWidth="1"/>
    <col min="519" max="519" width="5.625" style="1" customWidth="1"/>
    <col min="520" max="527" width="4.375" style="1" customWidth="1"/>
    <col min="528" max="528" width="6.875" style="1" customWidth="1"/>
    <col min="529" max="531" width="6" style="1" customWidth="1"/>
    <col min="532" max="532" width="3.75" style="1" customWidth="1"/>
    <col min="533" max="533" width="9.75" style="1" customWidth="1"/>
    <col min="534" max="534" width="1.375" style="1" customWidth="1"/>
    <col min="535" max="535" width="11.75" style="1" customWidth="1"/>
    <col min="536" max="536" width="0.375" style="1" customWidth="1"/>
    <col min="537" max="548" width="4.375" style="1" customWidth="1"/>
    <col min="549" max="549" width="4.875" style="1" customWidth="1"/>
    <col min="550" max="550" width="6.5" style="1" customWidth="1"/>
    <col min="551" max="551" width="4.875" style="1" customWidth="1"/>
    <col min="552" max="552" width="6.125" style="1" customWidth="1"/>
    <col min="553" max="767" width="9" style="1"/>
    <col min="768" max="768" width="9.625" style="1" customWidth="1"/>
    <col min="769" max="769" width="1.375" style="1" customWidth="1"/>
    <col min="770" max="770" width="10.5" style="1" bestFit="1" customWidth="1"/>
    <col min="771" max="771" width="0.5" style="1" customWidth="1"/>
    <col min="772" max="774" width="4.375" style="1" customWidth="1"/>
    <col min="775" max="775" width="5.625" style="1" customWidth="1"/>
    <col min="776" max="783" width="4.375" style="1" customWidth="1"/>
    <col min="784" max="784" width="6.875" style="1" customWidth="1"/>
    <col min="785" max="787" width="6" style="1" customWidth="1"/>
    <col min="788" max="788" width="3.75" style="1" customWidth="1"/>
    <col min="789" max="789" width="9.75" style="1" customWidth="1"/>
    <col min="790" max="790" width="1.375" style="1" customWidth="1"/>
    <col min="791" max="791" width="11.75" style="1" customWidth="1"/>
    <col min="792" max="792" width="0.375" style="1" customWidth="1"/>
    <col min="793" max="804" width="4.375" style="1" customWidth="1"/>
    <col min="805" max="805" width="4.875" style="1" customWidth="1"/>
    <col min="806" max="806" width="6.5" style="1" customWidth="1"/>
    <col min="807" max="807" width="4.875" style="1" customWidth="1"/>
    <col min="808" max="808" width="6.125" style="1" customWidth="1"/>
    <col min="809" max="1023" width="9" style="1"/>
    <col min="1024" max="1024" width="9.625" style="1" customWidth="1"/>
    <col min="1025" max="1025" width="1.375" style="1" customWidth="1"/>
    <col min="1026" max="1026" width="10.5" style="1" bestFit="1" customWidth="1"/>
    <col min="1027" max="1027" width="0.5" style="1" customWidth="1"/>
    <col min="1028" max="1030" width="4.375" style="1" customWidth="1"/>
    <col min="1031" max="1031" width="5.625" style="1" customWidth="1"/>
    <col min="1032" max="1039" width="4.375" style="1" customWidth="1"/>
    <col min="1040" max="1040" width="6.875" style="1" customWidth="1"/>
    <col min="1041" max="1043" width="6" style="1" customWidth="1"/>
    <col min="1044" max="1044" width="3.75" style="1" customWidth="1"/>
    <col min="1045" max="1045" width="9.75" style="1" customWidth="1"/>
    <col min="1046" max="1046" width="1.375" style="1" customWidth="1"/>
    <col min="1047" max="1047" width="11.75" style="1" customWidth="1"/>
    <col min="1048" max="1048" width="0.375" style="1" customWidth="1"/>
    <col min="1049" max="1060" width="4.375" style="1" customWidth="1"/>
    <col min="1061" max="1061" width="4.875" style="1" customWidth="1"/>
    <col min="1062" max="1062" width="6.5" style="1" customWidth="1"/>
    <col min="1063" max="1063" width="4.875" style="1" customWidth="1"/>
    <col min="1064" max="1064" width="6.125" style="1" customWidth="1"/>
    <col min="1065" max="1279" width="9" style="1"/>
    <col min="1280" max="1280" width="9.625" style="1" customWidth="1"/>
    <col min="1281" max="1281" width="1.375" style="1" customWidth="1"/>
    <col min="1282" max="1282" width="10.5" style="1" bestFit="1" customWidth="1"/>
    <col min="1283" max="1283" width="0.5" style="1" customWidth="1"/>
    <col min="1284" max="1286" width="4.375" style="1" customWidth="1"/>
    <col min="1287" max="1287" width="5.625" style="1" customWidth="1"/>
    <col min="1288" max="1295" width="4.375" style="1" customWidth="1"/>
    <col min="1296" max="1296" width="6.875" style="1" customWidth="1"/>
    <col min="1297" max="1299" width="6" style="1" customWidth="1"/>
    <col min="1300" max="1300" width="3.75" style="1" customWidth="1"/>
    <col min="1301" max="1301" width="9.75" style="1" customWidth="1"/>
    <col min="1302" max="1302" width="1.375" style="1" customWidth="1"/>
    <col min="1303" max="1303" width="11.75" style="1" customWidth="1"/>
    <col min="1304" max="1304" width="0.375" style="1" customWidth="1"/>
    <col min="1305" max="1316" width="4.375" style="1" customWidth="1"/>
    <col min="1317" max="1317" width="4.875" style="1" customWidth="1"/>
    <col min="1318" max="1318" width="6.5" style="1" customWidth="1"/>
    <col min="1319" max="1319" width="4.875" style="1" customWidth="1"/>
    <col min="1320" max="1320" width="6.125" style="1" customWidth="1"/>
    <col min="1321" max="1535" width="9" style="1"/>
    <col min="1536" max="1536" width="9.625" style="1" customWidth="1"/>
    <col min="1537" max="1537" width="1.375" style="1" customWidth="1"/>
    <col min="1538" max="1538" width="10.5" style="1" bestFit="1" customWidth="1"/>
    <col min="1539" max="1539" width="0.5" style="1" customWidth="1"/>
    <col min="1540" max="1542" width="4.375" style="1" customWidth="1"/>
    <col min="1543" max="1543" width="5.625" style="1" customWidth="1"/>
    <col min="1544" max="1551" width="4.375" style="1" customWidth="1"/>
    <col min="1552" max="1552" width="6.875" style="1" customWidth="1"/>
    <col min="1553" max="1555" width="6" style="1" customWidth="1"/>
    <col min="1556" max="1556" width="3.75" style="1" customWidth="1"/>
    <col min="1557" max="1557" width="9.75" style="1" customWidth="1"/>
    <col min="1558" max="1558" width="1.375" style="1" customWidth="1"/>
    <col min="1559" max="1559" width="11.75" style="1" customWidth="1"/>
    <col min="1560" max="1560" width="0.375" style="1" customWidth="1"/>
    <col min="1561" max="1572" width="4.375" style="1" customWidth="1"/>
    <col min="1573" max="1573" width="4.875" style="1" customWidth="1"/>
    <col min="1574" max="1574" width="6.5" style="1" customWidth="1"/>
    <col min="1575" max="1575" width="4.875" style="1" customWidth="1"/>
    <col min="1576" max="1576" width="6.125" style="1" customWidth="1"/>
    <col min="1577" max="1791" width="9" style="1"/>
    <col min="1792" max="1792" width="9.625" style="1" customWidth="1"/>
    <col min="1793" max="1793" width="1.375" style="1" customWidth="1"/>
    <col min="1794" max="1794" width="10.5" style="1" bestFit="1" customWidth="1"/>
    <col min="1795" max="1795" width="0.5" style="1" customWidth="1"/>
    <col min="1796" max="1798" width="4.375" style="1" customWidth="1"/>
    <col min="1799" max="1799" width="5.625" style="1" customWidth="1"/>
    <col min="1800" max="1807" width="4.375" style="1" customWidth="1"/>
    <col min="1808" max="1808" width="6.875" style="1" customWidth="1"/>
    <col min="1809" max="1811" width="6" style="1" customWidth="1"/>
    <col min="1812" max="1812" width="3.75" style="1" customWidth="1"/>
    <col min="1813" max="1813" width="9.75" style="1" customWidth="1"/>
    <col min="1814" max="1814" width="1.375" style="1" customWidth="1"/>
    <col min="1815" max="1815" width="11.75" style="1" customWidth="1"/>
    <col min="1816" max="1816" width="0.375" style="1" customWidth="1"/>
    <col min="1817" max="1828" width="4.375" style="1" customWidth="1"/>
    <col min="1829" max="1829" width="4.875" style="1" customWidth="1"/>
    <col min="1830" max="1830" width="6.5" style="1" customWidth="1"/>
    <col min="1831" max="1831" width="4.875" style="1" customWidth="1"/>
    <col min="1832" max="1832" width="6.125" style="1" customWidth="1"/>
    <col min="1833" max="2047" width="9" style="1"/>
    <col min="2048" max="2048" width="9.625" style="1" customWidth="1"/>
    <col min="2049" max="2049" width="1.375" style="1" customWidth="1"/>
    <col min="2050" max="2050" width="10.5" style="1" bestFit="1" customWidth="1"/>
    <col min="2051" max="2051" width="0.5" style="1" customWidth="1"/>
    <col min="2052" max="2054" width="4.375" style="1" customWidth="1"/>
    <col min="2055" max="2055" width="5.625" style="1" customWidth="1"/>
    <col min="2056" max="2063" width="4.375" style="1" customWidth="1"/>
    <col min="2064" max="2064" width="6.875" style="1" customWidth="1"/>
    <col min="2065" max="2067" width="6" style="1" customWidth="1"/>
    <col min="2068" max="2068" width="3.75" style="1" customWidth="1"/>
    <col min="2069" max="2069" width="9.75" style="1" customWidth="1"/>
    <col min="2070" max="2070" width="1.375" style="1" customWidth="1"/>
    <col min="2071" max="2071" width="11.75" style="1" customWidth="1"/>
    <col min="2072" max="2072" width="0.375" style="1" customWidth="1"/>
    <col min="2073" max="2084" width="4.375" style="1" customWidth="1"/>
    <col min="2085" max="2085" width="4.875" style="1" customWidth="1"/>
    <col min="2086" max="2086" width="6.5" style="1" customWidth="1"/>
    <col min="2087" max="2087" width="4.875" style="1" customWidth="1"/>
    <col min="2088" max="2088" width="6.125" style="1" customWidth="1"/>
    <col min="2089" max="2303" width="9" style="1"/>
    <col min="2304" max="2304" width="9.625" style="1" customWidth="1"/>
    <col min="2305" max="2305" width="1.375" style="1" customWidth="1"/>
    <col min="2306" max="2306" width="10.5" style="1" bestFit="1" customWidth="1"/>
    <col min="2307" max="2307" width="0.5" style="1" customWidth="1"/>
    <col min="2308" max="2310" width="4.375" style="1" customWidth="1"/>
    <col min="2311" max="2311" width="5.625" style="1" customWidth="1"/>
    <col min="2312" max="2319" width="4.375" style="1" customWidth="1"/>
    <col min="2320" max="2320" width="6.875" style="1" customWidth="1"/>
    <col min="2321" max="2323" width="6" style="1" customWidth="1"/>
    <col min="2324" max="2324" width="3.75" style="1" customWidth="1"/>
    <col min="2325" max="2325" width="9.75" style="1" customWidth="1"/>
    <col min="2326" max="2326" width="1.375" style="1" customWidth="1"/>
    <col min="2327" max="2327" width="11.75" style="1" customWidth="1"/>
    <col min="2328" max="2328" width="0.375" style="1" customWidth="1"/>
    <col min="2329" max="2340" width="4.375" style="1" customWidth="1"/>
    <col min="2341" max="2341" width="4.875" style="1" customWidth="1"/>
    <col min="2342" max="2342" width="6.5" style="1" customWidth="1"/>
    <col min="2343" max="2343" width="4.875" style="1" customWidth="1"/>
    <col min="2344" max="2344" width="6.125" style="1" customWidth="1"/>
    <col min="2345" max="2559" width="9" style="1"/>
    <col min="2560" max="2560" width="9.625" style="1" customWidth="1"/>
    <col min="2561" max="2561" width="1.375" style="1" customWidth="1"/>
    <col min="2562" max="2562" width="10.5" style="1" bestFit="1" customWidth="1"/>
    <col min="2563" max="2563" width="0.5" style="1" customWidth="1"/>
    <col min="2564" max="2566" width="4.375" style="1" customWidth="1"/>
    <col min="2567" max="2567" width="5.625" style="1" customWidth="1"/>
    <col min="2568" max="2575" width="4.375" style="1" customWidth="1"/>
    <col min="2576" max="2576" width="6.875" style="1" customWidth="1"/>
    <col min="2577" max="2579" width="6" style="1" customWidth="1"/>
    <col min="2580" max="2580" width="3.75" style="1" customWidth="1"/>
    <col min="2581" max="2581" width="9.75" style="1" customWidth="1"/>
    <col min="2582" max="2582" width="1.375" style="1" customWidth="1"/>
    <col min="2583" max="2583" width="11.75" style="1" customWidth="1"/>
    <col min="2584" max="2584" width="0.375" style="1" customWidth="1"/>
    <col min="2585" max="2596" width="4.375" style="1" customWidth="1"/>
    <col min="2597" max="2597" width="4.875" style="1" customWidth="1"/>
    <col min="2598" max="2598" width="6.5" style="1" customWidth="1"/>
    <col min="2599" max="2599" width="4.875" style="1" customWidth="1"/>
    <col min="2600" max="2600" width="6.125" style="1" customWidth="1"/>
    <col min="2601" max="2815" width="9" style="1"/>
    <col min="2816" max="2816" width="9.625" style="1" customWidth="1"/>
    <col min="2817" max="2817" width="1.375" style="1" customWidth="1"/>
    <col min="2818" max="2818" width="10.5" style="1" bestFit="1" customWidth="1"/>
    <col min="2819" max="2819" width="0.5" style="1" customWidth="1"/>
    <col min="2820" max="2822" width="4.375" style="1" customWidth="1"/>
    <col min="2823" max="2823" width="5.625" style="1" customWidth="1"/>
    <col min="2824" max="2831" width="4.375" style="1" customWidth="1"/>
    <col min="2832" max="2832" width="6.875" style="1" customWidth="1"/>
    <col min="2833" max="2835" width="6" style="1" customWidth="1"/>
    <col min="2836" max="2836" width="3.75" style="1" customWidth="1"/>
    <col min="2837" max="2837" width="9.75" style="1" customWidth="1"/>
    <col min="2838" max="2838" width="1.375" style="1" customWidth="1"/>
    <col min="2839" max="2839" width="11.75" style="1" customWidth="1"/>
    <col min="2840" max="2840" width="0.375" style="1" customWidth="1"/>
    <col min="2841" max="2852" width="4.375" style="1" customWidth="1"/>
    <col min="2853" max="2853" width="4.875" style="1" customWidth="1"/>
    <col min="2854" max="2854" width="6.5" style="1" customWidth="1"/>
    <col min="2855" max="2855" width="4.875" style="1" customWidth="1"/>
    <col min="2856" max="2856" width="6.125" style="1" customWidth="1"/>
    <col min="2857" max="3071" width="9" style="1"/>
    <col min="3072" max="3072" width="9.625" style="1" customWidth="1"/>
    <col min="3073" max="3073" width="1.375" style="1" customWidth="1"/>
    <col min="3074" max="3074" width="10.5" style="1" bestFit="1" customWidth="1"/>
    <col min="3075" max="3075" width="0.5" style="1" customWidth="1"/>
    <col min="3076" max="3078" width="4.375" style="1" customWidth="1"/>
    <col min="3079" max="3079" width="5.625" style="1" customWidth="1"/>
    <col min="3080" max="3087" width="4.375" style="1" customWidth="1"/>
    <col min="3088" max="3088" width="6.875" style="1" customWidth="1"/>
    <col min="3089" max="3091" width="6" style="1" customWidth="1"/>
    <col min="3092" max="3092" width="3.75" style="1" customWidth="1"/>
    <col min="3093" max="3093" width="9.75" style="1" customWidth="1"/>
    <col min="3094" max="3094" width="1.375" style="1" customWidth="1"/>
    <col min="3095" max="3095" width="11.75" style="1" customWidth="1"/>
    <col min="3096" max="3096" width="0.375" style="1" customWidth="1"/>
    <col min="3097" max="3108" width="4.375" style="1" customWidth="1"/>
    <col min="3109" max="3109" width="4.875" style="1" customWidth="1"/>
    <col min="3110" max="3110" width="6.5" style="1" customWidth="1"/>
    <col min="3111" max="3111" width="4.875" style="1" customWidth="1"/>
    <col min="3112" max="3112" width="6.125" style="1" customWidth="1"/>
    <col min="3113" max="3327" width="9" style="1"/>
    <col min="3328" max="3328" width="9.625" style="1" customWidth="1"/>
    <col min="3329" max="3329" width="1.375" style="1" customWidth="1"/>
    <col min="3330" max="3330" width="10.5" style="1" bestFit="1" customWidth="1"/>
    <col min="3331" max="3331" width="0.5" style="1" customWidth="1"/>
    <col min="3332" max="3334" width="4.375" style="1" customWidth="1"/>
    <col min="3335" max="3335" width="5.625" style="1" customWidth="1"/>
    <col min="3336" max="3343" width="4.375" style="1" customWidth="1"/>
    <col min="3344" max="3344" width="6.875" style="1" customWidth="1"/>
    <col min="3345" max="3347" width="6" style="1" customWidth="1"/>
    <col min="3348" max="3348" width="3.75" style="1" customWidth="1"/>
    <col min="3349" max="3349" width="9.75" style="1" customWidth="1"/>
    <col min="3350" max="3350" width="1.375" style="1" customWidth="1"/>
    <col min="3351" max="3351" width="11.75" style="1" customWidth="1"/>
    <col min="3352" max="3352" width="0.375" style="1" customWidth="1"/>
    <col min="3353" max="3364" width="4.375" style="1" customWidth="1"/>
    <col min="3365" max="3365" width="4.875" style="1" customWidth="1"/>
    <col min="3366" max="3366" width="6.5" style="1" customWidth="1"/>
    <col min="3367" max="3367" width="4.875" style="1" customWidth="1"/>
    <col min="3368" max="3368" width="6.125" style="1" customWidth="1"/>
    <col min="3369" max="3583" width="9" style="1"/>
    <col min="3584" max="3584" width="9.625" style="1" customWidth="1"/>
    <col min="3585" max="3585" width="1.375" style="1" customWidth="1"/>
    <col min="3586" max="3586" width="10.5" style="1" bestFit="1" customWidth="1"/>
    <col min="3587" max="3587" width="0.5" style="1" customWidth="1"/>
    <col min="3588" max="3590" width="4.375" style="1" customWidth="1"/>
    <col min="3591" max="3591" width="5.625" style="1" customWidth="1"/>
    <col min="3592" max="3599" width="4.375" style="1" customWidth="1"/>
    <col min="3600" max="3600" width="6.875" style="1" customWidth="1"/>
    <col min="3601" max="3603" width="6" style="1" customWidth="1"/>
    <col min="3604" max="3604" width="3.75" style="1" customWidth="1"/>
    <col min="3605" max="3605" width="9.75" style="1" customWidth="1"/>
    <col min="3606" max="3606" width="1.375" style="1" customWidth="1"/>
    <col min="3607" max="3607" width="11.75" style="1" customWidth="1"/>
    <col min="3608" max="3608" width="0.375" style="1" customWidth="1"/>
    <col min="3609" max="3620" width="4.375" style="1" customWidth="1"/>
    <col min="3621" max="3621" width="4.875" style="1" customWidth="1"/>
    <col min="3622" max="3622" width="6.5" style="1" customWidth="1"/>
    <col min="3623" max="3623" width="4.875" style="1" customWidth="1"/>
    <col min="3624" max="3624" width="6.125" style="1" customWidth="1"/>
    <col min="3625" max="3839" width="9" style="1"/>
    <col min="3840" max="3840" width="9.625" style="1" customWidth="1"/>
    <col min="3841" max="3841" width="1.375" style="1" customWidth="1"/>
    <col min="3842" max="3842" width="10.5" style="1" bestFit="1" customWidth="1"/>
    <col min="3843" max="3843" width="0.5" style="1" customWidth="1"/>
    <col min="3844" max="3846" width="4.375" style="1" customWidth="1"/>
    <col min="3847" max="3847" width="5.625" style="1" customWidth="1"/>
    <col min="3848" max="3855" width="4.375" style="1" customWidth="1"/>
    <col min="3856" max="3856" width="6.875" style="1" customWidth="1"/>
    <col min="3857" max="3859" width="6" style="1" customWidth="1"/>
    <col min="3860" max="3860" width="3.75" style="1" customWidth="1"/>
    <col min="3861" max="3861" width="9.75" style="1" customWidth="1"/>
    <col min="3862" max="3862" width="1.375" style="1" customWidth="1"/>
    <col min="3863" max="3863" width="11.75" style="1" customWidth="1"/>
    <col min="3864" max="3864" width="0.375" style="1" customWidth="1"/>
    <col min="3865" max="3876" width="4.375" style="1" customWidth="1"/>
    <col min="3877" max="3877" width="4.875" style="1" customWidth="1"/>
    <col min="3878" max="3878" width="6.5" style="1" customWidth="1"/>
    <col min="3879" max="3879" width="4.875" style="1" customWidth="1"/>
    <col min="3880" max="3880" width="6.125" style="1" customWidth="1"/>
    <col min="3881" max="4095" width="9" style="1"/>
    <col min="4096" max="4096" width="9.625" style="1" customWidth="1"/>
    <col min="4097" max="4097" width="1.375" style="1" customWidth="1"/>
    <col min="4098" max="4098" width="10.5" style="1" bestFit="1" customWidth="1"/>
    <col min="4099" max="4099" width="0.5" style="1" customWidth="1"/>
    <col min="4100" max="4102" width="4.375" style="1" customWidth="1"/>
    <col min="4103" max="4103" width="5.625" style="1" customWidth="1"/>
    <col min="4104" max="4111" width="4.375" style="1" customWidth="1"/>
    <col min="4112" max="4112" width="6.875" style="1" customWidth="1"/>
    <col min="4113" max="4115" width="6" style="1" customWidth="1"/>
    <col min="4116" max="4116" width="3.75" style="1" customWidth="1"/>
    <col min="4117" max="4117" width="9.75" style="1" customWidth="1"/>
    <col min="4118" max="4118" width="1.375" style="1" customWidth="1"/>
    <col min="4119" max="4119" width="11.75" style="1" customWidth="1"/>
    <col min="4120" max="4120" width="0.375" style="1" customWidth="1"/>
    <col min="4121" max="4132" width="4.375" style="1" customWidth="1"/>
    <col min="4133" max="4133" width="4.875" style="1" customWidth="1"/>
    <col min="4134" max="4134" width="6.5" style="1" customWidth="1"/>
    <col min="4135" max="4135" width="4.875" style="1" customWidth="1"/>
    <col min="4136" max="4136" width="6.125" style="1" customWidth="1"/>
    <col min="4137" max="4351" width="9" style="1"/>
    <col min="4352" max="4352" width="9.625" style="1" customWidth="1"/>
    <col min="4353" max="4353" width="1.375" style="1" customWidth="1"/>
    <col min="4354" max="4354" width="10.5" style="1" bestFit="1" customWidth="1"/>
    <col min="4355" max="4355" width="0.5" style="1" customWidth="1"/>
    <col min="4356" max="4358" width="4.375" style="1" customWidth="1"/>
    <col min="4359" max="4359" width="5.625" style="1" customWidth="1"/>
    <col min="4360" max="4367" width="4.375" style="1" customWidth="1"/>
    <col min="4368" max="4368" width="6.875" style="1" customWidth="1"/>
    <col min="4369" max="4371" width="6" style="1" customWidth="1"/>
    <col min="4372" max="4372" width="3.75" style="1" customWidth="1"/>
    <col min="4373" max="4373" width="9.75" style="1" customWidth="1"/>
    <col min="4374" max="4374" width="1.375" style="1" customWidth="1"/>
    <col min="4375" max="4375" width="11.75" style="1" customWidth="1"/>
    <col min="4376" max="4376" width="0.375" style="1" customWidth="1"/>
    <col min="4377" max="4388" width="4.375" style="1" customWidth="1"/>
    <col min="4389" max="4389" width="4.875" style="1" customWidth="1"/>
    <col min="4390" max="4390" width="6.5" style="1" customWidth="1"/>
    <col min="4391" max="4391" width="4.875" style="1" customWidth="1"/>
    <col min="4392" max="4392" width="6.125" style="1" customWidth="1"/>
    <col min="4393" max="4607" width="9" style="1"/>
    <col min="4608" max="4608" width="9.625" style="1" customWidth="1"/>
    <col min="4609" max="4609" width="1.375" style="1" customWidth="1"/>
    <col min="4610" max="4610" width="10.5" style="1" bestFit="1" customWidth="1"/>
    <col min="4611" max="4611" width="0.5" style="1" customWidth="1"/>
    <col min="4612" max="4614" width="4.375" style="1" customWidth="1"/>
    <col min="4615" max="4615" width="5.625" style="1" customWidth="1"/>
    <col min="4616" max="4623" width="4.375" style="1" customWidth="1"/>
    <col min="4624" max="4624" width="6.875" style="1" customWidth="1"/>
    <col min="4625" max="4627" width="6" style="1" customWidth="1"/>
    <col min="4628" max="4628" width="3.75" style="1" customWidth="1"/>
    <col min="4629" max="4629" width="9.75" style="1" customWidth="1"/>
    <col min="4630" max="4630" width="1.375" style="1" customWidth="1"/>
    <col min="4631" max="4631" width="11.75" style="1" customWidth="1"/>
    <col min="4632" max="4632" width="0.375" style="1" customWidth="1"/>
    <col min="4633" max="4644" width="4.375" style="1" customWidth="1"/>
    <col min="4645" max="4645" width="4.875" style="1" customWidth="1"/>
    <col min="4646" max="4646" width="6.5" style="1" customWidth="1"/>
    <col min="4647" max="4647" width="4.875" style="1" customWidth="1"/>
    <col min="4648" max="4648" width="6.125" style="1" customWidth="1"/>
    <col min="4649" max="4863" width="9" style="1"/>
    <col min="4864" max="4864" width="9.625" style="1" customWidth="1"/>
    <col min="4865" max="4865" width="1.375" style="1" customWidth="1"/>
    <col min="4866" max="4866" width="10.5" style="1" bestFit="1" customWidth="1"/>
    <col min="4867" max="4867" width="0.5" style="1" customWidth="1"/>
    <col min="4868" max="4870" width="4.375" style="1" customWidth="1"/>
    <col min="4871" max="4871" width="5.625" style="1" customWidth="1"/>
    <col min="4872" max="4879" width="4.375" style="1" customWidth="1"/>
    <col min="4880" max="4880" width="6.875" style="1" customWidth="1"/>
    <col min="4881" max="4883" width="6" style="1" customWidth="1"/>
    <col min="4884" max="4884" width="3.75" style="1" customWidth="1"/>
    <col min="4885" max="4885" width="9.75" style="1" customWidth="1"/>
    <col min="4886" max="4886" width="1.375" style="1" customWidth="1"/>
    <col min="4887" max="4887" width="11.75" style="1" customWidth="1"/>
    <col min="4888" max="4888" width="0.375" style="1" customWidth="1"/>
    <col min="4889" max="4900" width="4.375" style="1" customWidth="1"/>
    <col min="4901" max="4901" width="4.875" style="1" customWidth="1"/>
    <col min="4902" max="4902" width="6.5" style="1" customWidth="1"/>
    <col min="4903" max="4903" width="4.875" style="1" customWidth="1"/>
    <col min="4904" max="4904" width="6.125" style="1" customWidth="1"/>
    <col min="4905" max="5119" width="9" style="1"/>
    <col min="5120" max="5120" width="9.625" style="1" customWidth="1"/>
    <col min="5121" max="5121" width="1.375" style="1" customWidth="1"/>
    <col min="5122" max="5122" width="10.5" style="1" bestFit="1" customWidth="1"/>
    <col min="5123" max="5123" width="0.5" style="1" customWidth="1"/>
    <col min="5124" max="5126" width="4.375" style="1" customWidth="1"/>
    <col min="5127" max="5127" width="5.625" style="1" customWidth="1"/>
    <col min="5128" max="5135" width="4.375" style="1" customWidth="1"/>
    <col min="5136" max="5136" width="6.875" style="1" customWidth="1"/>
    <col min="5137" max="5139" width="6" style="1" customWidth="1"/>
    <col min="5140" max="5140" width="3.75" style="1" customWidth="1"/>
    <col min="5141" max="5141" width="9.75" style="1" customWidth="1"/>
    <col min="5142" max="5142" width="1.375" style="1" customWidth="1"/>
    <col min="5143" max="5143" width="11.75" style="1" customWidth="1"/>
    <col min="5144" max="5144" width="0.375" style="1" customWidth="1"/>
    <col min="5145" max="5156" width="4.375" style="1" customWidth="1"/>
    <col min="5157" max="5157" width="4.875" style="1" customWidth="1"/>
    <col min="5158" max="5158" width="6.5" style="1" customWidth="1"/>
    <col min="5159" max="5159" width="4.875" style="1" customWidth="1"/>
    <col min="5160" max="5160" width="6.125" style="1" customWidth="1"/>
    <col min="5161" max="5375" width="9" style="1"/>
    <col min="5376" max="5376" width="9.625" style="1" customWidth="1"/>
    <col min="5377" max="5377" width="1.375" style="1" customWidth="1"/>
    <col min="5378" max="5378" width="10.5" style="1" bestFit="1" customWidth="1"/>
    <col min="5379" max="5379" width="0.5" style="1" customWidth="1"/>
    <col min="5380" max="5382" width="4.375" style="1" customWidth="1"/>
    <col min="5383" max="5383" width="5.625" style="1" customWidth="1"/>
    <col min="5384" max="5391" width="4.375" style="1" customWidth="1"/>
    <col min="5392" max="5392" width="6.875" style="1" customWidth="1"/>
    <col min="5393" max="5395" width="6" style="1" customWidth="1"/>
    <col min="5396" max="5396" width="3.75" style="1" customWidth="1"/>
    <col min="5397" max="5397" width="9.75" style="1" customWidth="1"/>
    <col min="5398" max="5398" width="1.375" style="1" customWidth="1"/>
    <col min="5399" max="5399" width="11.75" style="1" customWidth="1"/>
    <col min="5400" max="5400" width="0.375" style="1" customWidth="1"/>
    <col min="5401" max="5412" width="4.375" style="1" customWidth="1"/>
    <col min="5413" max="5413" width="4.875" style="1" customWidth="1"/>
    <col min="5414" max="5414" width="6.5" style="1" customWidth="1"/>
    <col min="5415" max="5415" width="4.875" style="1" customWidth="1"/>
    <col min="5416" max="5416" width="6.125" style="1" customWidth="1"/>
    <col min="5417" max="5631" width="9" style="1"/>
    <col min="5632" max="5632" width="9.625" style="1" customWidth="1"/>
    <col min="5633" max="5633" width="1.375" style="1" customWidth="1"/>
    <col min="5634" max="5634" width="10.5" style="1" bestFit="1" customWidth="1"/>
    <col min="5635" max="5635" width="0.5" style="1" customWidth="1"/>
    <col min="5636" max="5638" width="4.375" style="1" customWidth="1"/>
    <col min="5639" max="5639" width="5.625" style="1" customWidth="1"/>
    <col min="5640" max="5647" width="4.375" style="1" customWidth="1"/>
    <col min="5648" max="5648" width="6.875" style="1" customWidth="1"/>
    <col min="5649" max="5651" width="6" style="1" customWidth="1"/>
    <col min="5652" max="5652" width="3.75" style="1" customWidth="1"/>
    <col min="5653" max="5653" width="9.75" style="1" customWidth="1"/>
    <col min="5654" max="5654" width="1.375" style="1" customWidth="1"/>
    <col min="5655" max="5655" width="11.75" style="1" customWidth="1"/>
    <col min="5656" max="5656" width="0.375" style="1" customWidth="1"/>
    <col min="5657" max="5668" width="4.375" style="1" customWidth="1"/>
    <col min="5669" max="5669" width="4.875" style="1" customWidth="1"/>
    <col min="5670" max="5670" width="6.5" style="1" customWidth="1"/>
    <col min="5671" max="5671" width="4.875" style="1" customWidth="1"/>
    <col min="5672" max="5672" width="6.125" style="1" customWidth="1"/>
    <col min="5673" max="5887" width="9" style="1"/>
    <col min="5888" max="5888" width="9.625" style="1" customWidth="1"/>
    <col min="5889" max="5889" width="1.375" style="1" customWidth="1"/>
    <col min="5890" max="5890" width="10.5" style="1" bestFit="1" customWidth="1"/>
    <col min="5891" max="5891" width="0.5" style="1" customWidth="1"/>
    <col min="5892" max="5894" width="4.375" style="1" customWidth="1"/>
    <col min="5895" max="5895" width="5.625" style="1" customWidth="1"/>
    <col min="5896" max="5903" width="4.375" style="1" customWidth="1"/>
    <col min="5904" max="5904" width="6.875" style="1" customWidth="1"/>
    <col min="5905" max="5907" width="6" style="1" customWidth="1"/>
    <col min="5908" max="5908" width="3.75" style="1" customWidth="1"/>
    <col min="5909" max="5909" width="9.75" style="1" customWidth="1"/>
    <col min="5910" max="5910" width="1.375" style="1" customWidth="1"/>
    <col min="5911" max="5911" width="11.75" style="1" customWidth="1"/>
    <col min="5912" max="5912" width="0.375" style="1" customWidth="1"/>
    <col min="5913" max="5924" width="4.375" style="1" customWidth="1"/>
    <col min="5925" max="5925" width="4.875" style="1" customWidth="1"/>
    <col min="5926" max="5926" width="6.5" style="1" customWidth="1"/>
    <col min="5927" max="5927" width="4.875" style="1" customWidth="1"/>
    <col min="5928" max="5928" width="6.125" style="1" customWidth="1"/>
    <col min="5929" max="6143" width="9" style="1"/>
    <col min="6144" max="6144" width="9.625" style="1" customWidth="1"/>
    <col min="6145" max="6145" width="1.375" style="1" customWidth="1"/>
    <col min="6146" max="6146" width="10.5" style="1" bestFit="1" customWidth="1"/>
    <col min="6147" max="6147" width="0.5" style="1" customWidth="1"/>
    <col min="6148" max="6150" width="4.375" style="1" customWidth="1"/>
    <col min="6151" max="6151" width="5.625" style="1" customWidth="1"/>
    <col min="6152" max="6159" width="4.375" style="1" customWidth="1"/>
    <col min="6160" max="6160" width="6.875" style="1" customWidth="1"/>
    <col min="6161" max="6163" width="6" style="1" customWidth="1"/>
    <col min="6164" max="6164" width="3.75" style="1" customWidth="1"/>
    <col min="6165" max="6165" width="9.75" style="1" customWidth="1"/>
    <col min="6166" max="6166" width="1.375" style="1" customWidth="1"/>
    <col min="6167" max="6167" width="11.75" style="1" customWidth="1"/>
    <col min="6168" max="6168" width="0.375" style="1" customWidth="1"/>
    <col min="6169" max="6180" width="4.375" style="1" customWidth="1"/>
    <col min="6181" max="6181" width="4.875" style="1" customWidth="1"/>
    <col min="6182" max="6182" width="6.5" style="1" customWidth="1"/>
    <col min="6183" max="6183" width="4.875" style="1" customWidth="1"/>
    <col min="6184" max="6184" width="6.125" style="1" customWidth="1"/>
    <col min="6185" max="6399" width="9" style="1"/>
    <col min="6400" max="6400" width="9.625" style="1" customWidth="1"/>
    <col min="6401" max="6401" width="1.375" style="1" customWidth="1"/>
    <col min="6402" max="6402" width="10.5" style="1" bestFit="1" customWidth="1"/>
    <col min="6403" max="6403" width="0.5" style="1" customWidth="1"/>
    <col min="6404" max="6406" width="4.375" style="1" customWidth="1"/>
    <col min="6407" max="6407" width="5.625" style="1" customWidth="1"/>
    <col min="6408" max="6415" width="4.375" style="1" customWidth="1"/>
    <col min="6416" max="6416" width="6.875" style="1" customWidth="1"/>
    <col min="6417" max="6419" width="6" style="1" customWidth="1"/>
    <col min="6420" max="6420" width="3.75" style="1" customWidth="1"/>
    <col min="6421" max="6421" width="9.75" style="1" customWidth="1"/>
    <col min="6422" max="6422" width="1.375" style="1" customWidth="1"/>
    <col min="6423" max="6423" width="11.75" style="1" customWidth="1"/>
    <col min="6424" max="6424" width="0.375" style="1" customWidth="1"/>
    <col min="6425" max="6436" width="4.375" style="1" customWidth="1"/>
    <col min="6437" max="6437" width="4.875" style="1" customWidth="1"/>
    <col min="6438" max="6438" width="6.5" style="1" customWidth="1"/>
    <col min="6439" max="6439" width="4.875" style="1" customWidth="1"/>
    <col min="6440" max="6440" width="6.125" style="1" customWidth="1"/>
    <col min="6441" max="6655" width="9" style="1"/>
    <col min="6656" max="6656" width="9.625" style="1" customWidth="1"/>
    <col min="6657" max="6657" width="1.375" style="1" customWidth="1"/>
    <col min="6658" max="6658" width="10.5" style="1" bestFit="1" customWidth="1"/>
    <col min="6659" max="6659" width="0.5" style="1" customWidth="1"/>
    <col min="6660" max="6662" width="4.375" style="1" customWidth="1"/>
    <col min="6663" max="6663" width="5.625" style="1" customWidth="1"/>
    <col min="6664" max="6671" width="4.375" style="1" customWidth="1"/>
    <col min="6672" max="6672" width="6.875" style="1" customWidth="1"/>
    <col min="6673" max="6675" width="6" style="1" customWidth="1"/>
    <col min="6676" max="6676" width="3.75" style="1" customWidth="1"/>
    <col min="6677" max="6677" width="9.75" style="1" customWidth="1"/>
    <col min="6678" max="6678" width="1.375" style="1" customWidth="1"/>
    <col min="6679" max="6679" width="11.75" style="1" customWidth="1"/>
    <col min="6680" max="6680" width="0.375" style="1" customWidth="1"/>
    <col min="6681" max="6692" width="4.375" style="1" customWidth="1"/>
    <col min="6693" max="6693" width="4.875" style="1" customWidth="1"/>
    <col min="6694" max="6694" width="6.5" style="1" customWidth="1"/>
    <col min="6695" max="6695" width="4.875" style="1" customWidth="1"/>
    <col min="6696" max="6696" width="6.125" style="1" customWidth="1"/>
    <col min="6697" max="6911" width="9" style="1"/>
    <col min="6912" max="6912" width="9.625" style="1" customWidth="1"/>
    <col min="6913" max="6913" width="1.375" style="1" customWidth="1"/>
    <col min="6914" max="6914" width="10.5" style="1" bestFit="1" customWidth="1"/>
    <col min="6915" max="6915" width="0.5" style="1" customWidth="1"/>
    <col min="6916" max="6918" width="4.375" style="1" customWidth="1"/>
    <col min="6919" max="6919" width="5.625" style="1" customWidth="1"/>
    <col min="6920" max="6927" width="4.375" style="1" customWidth="1"/>
    <col min="6928" max="6928" width="6.875" style="1" customWidth="1"/>
    <col min="6929" max="6931" width="6" style="1" customWidth="1"/>
    <col min="6932" max="6932" width="3.75" style="1" customWidth="1"/>
    <col min="6933" max="6933" width="9.75" style="1" customWidth="1"/>
    <col min="6934" max="6934" width="1.375" style="1" customWidth="1"/>
    <col min="6935" max="6935" width="11.75" style="1" customWidth="1"/>
    <col min="6936" max="6936" width="0.375" style="1" customWidth="1"/>
    <col min="6937" max="6948" width="4.375" style="1" customWidth="1"/>
    <col min="6949" max="6949" width="4.875" style="1" customWidth="1"/>
    <col min="6950" max="6950" width="6.5" style="1" customWidth="1"/>
    <col min="6951" max="6951" width="4.875" style="1" customWidth="1"/>
    <col min="6952" max="6952" width="6.125" style="1" customWidth="1"/>
    <col min="6953" max="7167" width="9" style="1"/>
    <col min="7168" max="7168" width="9.625" style="1" customWidth="1"/>
    <col min="7169" max="7169" width="1.375" style="1" customWidth="1"/>
    <col min="7170" max="7170" width="10.5" style="1" bestFit="1" customWidth="1"/>
    <col min="7171" max="7171" width="0.5" style="1" customWidth="1"/>
    <col min="7172" max="7174" width="4.375" style="1" customWidth="1"/>
    <col min="7175" max="7175" width="5.625" style="1" customWidth="1"/>
    <col min="7176" max="7183" width="4.375" style="1" customWidth="1"/>
    <col min="7184" max="7184" width="6.875" style="1" customWidth="1"/>
    <col min="7185" max="7187" width="6" style="1" customWidth="1"/>
    <col min="7188" max="7188" width="3.75" style="1" customWidth="1"/>
    <col min="7189" max="7189" width="9.75" style="1" customWidth="1"/>
    <col min="7190" max="7190" width="1.375" style="1" customWidth="1"/>
    <col min="7191" max="7191" width="11.75" style="1" customWidth="1"/>
    <col min="7192" max="7192" width="0.375" style="1" customWidth="1"/>
    <col min="7193" max="7204" width="4.375" style="1" customWidth="1"/>
    <col min="7205" max="7205" width="4.875" style="1" customWidth="1"/>
    <col min="7206" max="7206" width="6.5" style="1" customWidth="1"/>
    <col min="7207" max="7207" width="4.875" style="1" customWidth="1"/>
    <col min="7208" max="7208" width="6.125" style="1" customWidth="1"/>
    <col min="7209" max="7423" width="9" style="1"/>
    <col min="7424" max="7424" width="9.625" style="1" customWidth="1"/>
    <col min="7425" max="7425" width="1.375" style="1" customWidth="1"/>
    <col min="7426" max="7426" width="10.5" style="1" bestFit="1" customWidth="1"/>
    <col min="7427" max="7427" width="0.5" style="1" customWidth="1"/>
    <col min="7428" max="7430" width="4.375" style="1" customWidth="1"/>
    <col min="7431" max="7431" width="5.625" style="1" customWidth="1"/>
    <col min="7432" max="7439" width="4.375" style="1" customWidth="1"/>
    <col min="7440" max="7440" width="6.875" style="1" customWidth="1"/>
    <col min="7441" max="7443" width="6" style="1" customWidth="1"/>
    <col min="7444" max="7444" width="3.75" style="1" customWidth="1"/>
    <col min="7445" max="7445" width="9.75" style="1" customWidth="1"/>
    <col min="7446" max="7446" width="1.375" style="1" customWidth="1"/>
    <col min="7447" max="7447" width="11.75" style="1" customWidth="1"/>
    <col min="7448" max="7448" width="0.375" style="1" customWidth="1"/>
    <col min="7449" max="7460" width="4.375" style="1" customWidth="1"/>
    <col min="7461" max="7461" width="4.875" style="1" customWidth="1"/>
    <col min="7462" max="7462" width="6.5" style="1" customWidth="1"/>
    <col min="7463" max="7463" width="4.875" style="1" customWidth="1"/>
    <col min="7464" max="7464" width="6.125" style="1" customWidth="1"/>
    <col min="7465" max="7679" width="9" style="1"/>
    <col min="7680" max="7680" width="9.625" style="1" customWidth="1"/>
    <col min="7681" max="7681" width="1.375" style="1" customWidth="1"/>
    <col min="7682" max="7682" width="10.5" style="1" bestFit="1" customWidth="1"/>
    <col min="7683" max="7683" width="0.5" style="1" customWidth="1"/>
    <col min="7684" max="7686" width="4.375" style="1" customWidth="1"/>
    <col min="7687" max="7687" width="5.625" style="1" customWidth="1"/>
    <col min="7688" max="7695" width="4.375" style="1" customWidth="1"/>
    <col min="7696" max="7696" width="6.875" style="1" customWidth="1"/>
    <col min="7697" max="7699" width="6" style="1" customWidth="1"/>
    <col min="7700" max="7700" width="3.75" style="1" customWidth="1"/>
    <col min="7701" max="7701" width="9.75" style="1" customWidth="1"/>
    <col min="7702" max="7702" width="1.375" style="1" customWidth="1"/>
    <col min="7703" max="7703" width="11.75" style="1" customWidth="1"/>
    <col min="7704" max="7704" width="0.375" style="1" customWidth="1"/>
    <col min="7705" max="7716" width="4.375" style="1" customWidth="1"/>
    <col min="7717" max="7717" width="4.875" style="1" customWidth="1"/>
    <col min="7718" max="7718" width="6.5" style="1" customWidth="1"/>
    <col min="7719" max="7719" width="4.875" style="1" customWidth="1"/>
    <col min="7720" max="7720" width="6.125" style="1" customWidth="1"/>
    <col min="7721" max="7935" width="9" style="1"/>
    <col min="7936" max="7936" width="9.625" style="1" customWidth="1"/>
    <col min="7937" max="7937" width="1.375" style="1" customWidth="1"/>
    <col min="7938" max="7938" width="10.5" style="1" bestFit="1" customWidth="1"/>
    <col min="7939" max="7939" width="0.5" style="1" customWidth="1"/>
    <col min="7940" max="7942" width="4.375" style="1" customWidth="1"/>
    <col min="7943" max="7943" width="5.625" style="1" customWidth="1"/>
    <col min="7944" max="7951" width="4.375" style="1" customWidth="1"/>
    <col min="7952" max="7952" width="6.875" style="1" customWidth="1"/>
    <col min="7953" max="7955" width="6" style="1" customWidth="1"/>
    <col min="7956" max="7956" width="3.75" style="1" customWidth="1"/>
    <col min="7957" max="7957" width="9.75" style="1" customWidth="1"/>
    <col min="7958" max="7958" width="1.375" style="1" customWidth="1"/>
    <col min="7959" max="7959" width="11.75" style="1" customWidth="1"/>
    <col min="7960" max="7960" width="0.375" style="1" customWidth="1"/>
    <col min="7961" max="7972" width="4.375" style="1" customWidth="1"/>
    <col min="7973" max="7973" width="4.875" style="1" customWidth="1"/>
    <col min="7974" max="7974" width="6.5" style="1" customWidth="1"/>
    <col min="7975" max="7975" width="4.875" style="1" customWidth="1"/>
    <col min="7976" max="7976" width="6.125" style="1" customWidth="1"/>
    <col min="7977" max="8191" width="9" style="1"/>
    <col min="8192" max="8192" width="9.625" style="1" customWidth="1"/>
    <col min="8193" max="8193" width="1.375" style="1" customWidth="1"/>
    <col min="8194" max="8194" width="10.5" style="1" bestFit="1" customWidth="1"/>
    <col min="8195" max="8195" width="0.5" style="1" customWidth="1"/>
    <col min="8196" max="8198" width="4.375" style="1" customWidth="1"/>
    <col min="8199" max="8199" width="5.625" style="1" customWidth="1"/>
    <col min="8200" max="8207" width="4.375" style="1" customWidth="1"/>
    <col min="8208" max="8208" width="6.875" style="1" customWidth="1"/>
    <col min="8209" max="8211" width="6" style="1" customWidth="1"/>
    <col min="8212" max="8212" width="3.75" style="1" customWidth="1"/>
    <col min="8213" max="8213" width="9.75" style="1" customWidth="1"/>
    <col min="8214" max="8214" width="1.375" style="1" customWidth="1"/>
    <col min="8215" max="8215" width="11.75" style="1" customWidth="1"/>
    <col min="8216" max="8216" width="0.375" style="1" customWidth="1"/>
    <col min="8217" max="8228" width="4.375" style="1" customWidth="1"/>
    <col min="8229" max="8229" width="4.875" style="1" customWidth="1"/>
    <col min="8230" max="8230" width="6.5" style="1" customWidth="1"/>
    <col min="8231" max="8231" width="4.875" style="1" customWidth="1"/>
    <col min="8232" max="8232" width="6.125" style="1" customWidth="1"/>
    <col min="8233" max="8447" width="9" style="1"/>
    <col min="8448" max="8448" width="9.625" style="1" customWidth="1"/>
    <col min="8449" max="8449" width="1.375" style="1" customWidth="1"/>
    <col min="8450" max="8450" width="10.5" style="1" bestFit="1" customWidth="1"/>
    <col min="8451" max="8451" width="0.5" style="1" customWidth="1"/>
    <col min="8452" max="8454" width="4.375" style="1" customWidth="1"/>
    <col min="8455" max="8455" width="5.625" style="1" customWidth="1"/>
    <col min="8456" max="8463" width="4.375" style="1" customWidth="1"/>
    <col min="8464" max="8464" width="6.875" style="1" customWidth="1"/>
    <col min="8465" max="8467" width="6" style="1" customWidth="1"/>
    <col min="8468" max="8468" width="3.75" style="1" customWidth="1"/>
    <col min="8469" max="8469" width="9.75" style="1" customWidth="1"/>
    <col min="8470" max="8470" width="1.375" style="1" customWidth="1"/>
    <col min="8471" max="8471" width="11.75" style="1" customWidth="1"/>
    <col min="8472" max="8472" width="0.375" style="1" customWidth="1"/>
    <col min="8473" max="8484" width="4.375" style="1" customWidth="1"/>
    <col min="8485" max="8485" width="4.875" style="1" customWidth="1"/>
    <col min="8486" max="8486" width="6.5" style="1" customWidth="1"/>
    <col min="8487" max="8487" width="4.875" style="1" customWidth="1"/>
    <col min="8488" max="8488" width="6.125" style="1" customWidth="1"/>
    <col min="8489" max="8703" width="9" style="1"/>
    <col min="8704" max="8704" width="9.625" style="1" customWidth="1"/>
    <col min="8705" max="8705" width="1.375" style="1" customWidth="1"/>
    <col min="8706" max="8706" width="10.5" style="1" bestFit="1" customWidth="1"/>
    <col min="8707" max="8707" width="0.5" style="1" customWidth="1"/>
    <col min="8708" max="8710" width="4.375" style="1" customWidth="1"/>
    <col min="8711" max="8711" width="5.625" style="1" customWidth="1"/>
    <col min="8712" max="8719" width="4.375" style="1" customWidth="1"/>
    <col min="8720" max="8720" width="6.875" style="1" customWidth="1"/>
    <col min="8721" max="8723" width="6" style="1" customWidth="1"/>
    <col min="8724" max="8724" width="3.75" style="1" customWidth="1"/>
    <col min="8725" max="8725" width="9.75" style="1" customWidth="1"/>
    <col min="8726" max="8726" width="1.375" style="1" customWidth="1"/>
    <col min="8727" max="8727" width="11.75" style="1" customWidth="1"/>
    <col min="8728" max="8728" width="0.375" style="1" customWidth="1"/>
    <col min="8729" max="8740" width="4.375" style="1" customWidth="1"/>
    <col min="8741" max="8741" width="4.875" style="1" customWidth="1"/>
    <col min="8742" max="8742" width="6.5" style="1" customWidth="1"/>
    <col min="8743" max="8743" width="4.875" style="1" customWidth="1"/>
    <col min="8744" max="8744" width="6.125" style="1" customWidth="1"/>
    <col min="8745" max="8959" width="9" style="1"/>
    <col min="8960" max="8960" width="9.625" style="1" customWidth="1"/>
    <col min="8961" max="8961" width="1.375" style="1" customWidth="1"/>
    <col min="8962" max="8962" width="10.5" style="1" bestFit="1" customWidth="1"/>
    <col min="8963" max="8963" width="0.5" style="1" customWidth="1"/>
    <col min="8964" max="8966" width="4.375" style="1" customWidth="1"/>
    <col min="8967" max="8967" width="5.625" style="1" customWidth="1"/>
    <col min="8968" max="8975" width="4.375" style="1" customWidth="1"/>
    <col min="8976" max="8976" width="6.875" style="1" customWidth="1"/>
    <col min="8977" max="8979" width="6" style="1" customWidth="1"/>
    <col min="8980" max="8980" width="3.75" style="1" customWidth="1"/>
    <col min="8981" max="8981" width="9.75" style="1" customWidth="1"/>
    <col min="8982" max="8982" width="1.375" style="1" customWidth="1"/>
    <col min="8983" max="8983" width="11.75" style="1" customWidth="1"/>
    <col min="8984" max="8984" width="0.375" style="1" customWidth="1"/>
    <col min="8985" max="8996" width="4.375" style="1" customWidth="1"/>
    <col min="8997" max="8997" width="4.875" style="1" customWidth="1"/>
    <col min="8998" max="8998" width="6.5" style="1" customWidth="1"/>
    <col min="8999" max="8999" width="4.875" style="1" customWidth="1"/>
    <col min="9000" max="9000" width="6.125" style="1" customWidth="1"/>
    <col min="9001" max="9215" width="9" style="1"/>
    <col min="9216" max="9216" width="9.625" style="1" customWidth="1"/>
    <col min="9217" max="9217" width="1.375" style="1" customWidth="1"/>
    <col min="9218" max="9218" width="10.5" style="1" bestFit="1" customWidth="1"/>
    <col min="9219" max="9219" width="0.5" style="1" customWidth="1"/>
    <col min="9220" max="9222" width="4.375" style="1" customWidth="1"/>
    <col min="9223" max="9223" width="5.625" style="1" customWidth="1"/>
    <col min="9224" max="9231" width="4.375" style="1" customWidth="1"/>
    <col min="9232" max="9232" width="6.875" style="1" customWidth="1"/>
    <col min="9233" max="9235" width="6" style="1" customWidth="1"/>
    <col min="9236" max="9236" width="3.75" style="1" customWidth="1"/>
    <col min="9237" max="9237" width="9.75" style="1" customWidth="1"/>
    <col min="9238" max="9238" width="1.375" style="1" customWidth="1"/>
    <col min="9239" max="9239" width="11.75" style="1" customWidth="1"/>
    <col min="9240" max="9240" width="0.375" style="1" customWidth="1"/>
    <col min="9241" max="9252" width="4.375" style="1" customWidth="1"/>
    <col min="9253" max="9253" width="4.875" style="1" customWidth="1"/>
    <col min="9254" max="9254" width="6.5" style="1" customWidth="1"/>
    <col min="9255" max="9255" width="4.875" style="1" customWidth="1"/>
    <col min="9256" max="9256" width="6.125" style="1" customWidth="1"/>
    <col min="9257" max="9471" width="9" style="1"/>
    <col min="9472" max="9472" width="9.625" style="1" customWidth="1"/>
    <col min="9473" max="9473" width="1.375" style="1" customWidth="1"/>
    <col min="9474" max="9474" width="10.5" style="1" bestFit="1" customWidth="1"/>
    <col min="9475" max="9475" width="0.5" style="1" customWidth="1"/>
    <col min="9476" max="9478" width="4.375" style="1" customWidth="1"/>
    <col min="9479" max="9479" width="5.625" style="1" customWidth="1"/>
    <col min="9480" max="9487" width="4.375" style="1" customWidth="1"/>
    <col min="9488" max="9488" width="6.875" style="1" customWidth="1"/>
    <col min="9489" max="9491" width="6" style="1" customWidth="1"/>
    <col min="9492" max="9492" width="3.75" style="1" customWidth="1"/>
    <col min="9493" max="9493" width="9.75" style="1" customWidth="1"/>
    <col min="9494" max="9494" width="1.375" style="1" customWidth="1"/>
    <col min="9495" max="9495" width="11.75" style="1" customWidth="1"/>
    <col min="9496" max="9496" width="0.375" style="1" customWidth="1"/>
    <col min="9497" max="9508" width="4.375" style="1" customWidth="1"/>
    <col min="9509" max="9509" width="4.875" style="1" customWidth="1"/>
    <col min="9510" max="9510" width="6.5" style="1" customWidth="1"/>
    <col min="9511" max="9511" width="4.875" style="1" customWidth="1"/>
    <col min="9512" max="9512" width="6.125" style="1" customWidth="1"/>
    <col min="9513" max="9727" width="9" style="1"/>
    <col min="9728" max="9728" width="9.625" style="1" customWidth="1"/>
    <col min="9729" max="9729" width="1.375" style="1" customWidth="1"/>
    <col min="9730" max="9730" width="10.5" style="1" bestFit="1" customWidth="1"/>
    <col min="9731" max="9731" width="0.5" style="1" customWidth="1"/>
    <col min="9732" max="9734" width="4.375" style="1" customWidth="1"/>
    <col min="9735" max="9735" width="5.625" style="1" customWidth="1"/>
    <col min="9736" max="9743" width="4.375" style="1" customWidth="1"/>
    <col min="9744" max="9744" width="6.875" style="1" customWidth="1"/>
    <col min="9745" max="9747" width="6" style="1" customWidth="1"/>
    <col min="9748" max="9748" width="3.75" style="1" customWidth="1"/>
    <col min="9749" max="9749" width="9.75" style="1" customWidth="1"/>
    <col min="9750" max="9750" width="1.375" style="1" customWidth="1"/>
    <col min="9751" max="9751" width="11.75" style="1" customWidth="1"/>
    <col min="9752" max="9752" width="0.375" style="1" customWidth="1"/>
    <col min="9753" max="9764" width="4.375" style="1" customWidth="1"/>
    <col min="9765" max="9765" width="4.875" style="1" customWidth="1"/>
    <col min="9766" max="9766" width="6.5" style="1" customWidth="1"/>
    <col min="9767" max="9767" width="4.875" style="1" customWidth="1"/>
    <col min="9768" max="9768" width="6.125" style="1" customWidth="1"/>
    <col min="9769" max="9983" width="9" style="1"/>
    <col min="9984" max="9984" width="9.625" style="1" customWidth="1"/>
    <col min="9985" max="9985" width="1.375" style="1" customWidth="1"/>
    <col min="9986" max="9986" width="10.5" style="1" bestFit="1" customWidth="1"/>
    <col min="9987" max="9987" width="0.5" style="1" customWidth="1"/>
    <col min="9988" max="9990" width="4.375" style="1" customWidth="1"/>
    <col min="9991" max="9991" width="5.625" style="1" customWidth="1"/>
    <col min="9992" max="9999" width="4.375" style="1" customWidth="1"/>
    <col min="10000" max="10000" width="6.875" style="1" customWidth="1"/>
    <col min="10001" max="10003" width="6" style="1" customWidth="1"/>
    <col min="10004" max="10004" width="3.75" style="1" customWidth="1"/>
    <col min="10005" max="10005" width="9.75" style="1" customWidth="1"/>
    <col min="10006" max="10006" width="1.375" style="1" customWidth="1"/>
    <col min="10007" max="10007" width="11.75" style="1" customWidth="1"/>
    <col min="10008" max="10008" width="0.375" style="1" customWidth="1"/>
    <col min="10009" max="10020" width="4.375" style="1" customWidth="1"/>
    <col min="10021" max="10021" width="4.875" style="1" customWidth="1"/>
    <col min="10022" max="10022" width="6.5" style="1" customWidth="1"/>
    <col min="10023" max="10023" width="4.875" style="1" customWidth="1"/>
    <col min="10024" max="10024" width="6.125" style="1" customWidth="1"/>
    <col min="10025" max="10239" width="9" style="1"/>
    <col min="10240" max="10240" width="9.625" style="1" customWidth="1"/>
    <col min="10241" max="10241" width="1.375" style="1" customWidth="1"/>
    <col min="10242" max="10242" width="10.5" style="1" bestFit="1" customWidth="1"/>
    <col min="10243" max="10243" width="0.5" style="1" customWidth="1"/>
    <col min="10244" max="10246" width="4.375" style="1" customWidth="1"/>
    <col min="10247" max="10247" width="5.625" style="1" customWidth="1"/>
    <col min="10248" max="10255" width="4.375" style="1" customWidth="1"/>
    <col min="10256" max="10256" width="6.875" style="1" customWidth="1"/>
    <col min="10257" max="10259" width="6" style="1" customWidth="1"/>
    <col min="10260" max="10260" width="3.75" style="1" customWidth="1"/>
    <col min="10261" max="10261" width="9.75" style="1" customWidth="1"/>
    <col min="10262" max="10262" width="1.375" style="1" customWidth="1"/>
    <col min="10263" max="10263" width="11.75" style="1" customWidth="1"/>
    <col min="10264" max="10264" width="0.375" style="1" customWidth="1"/>
    <col min="10265" max="10276" width="4.375" style="1" customWidth="1"/>
    <col min="10277" max="10277" width="4.875" style="1" customWidth="1"/>
    <col min="10278" max="10278" width="6.5" style="1" customWidth="1"/>
    <col min="10279" max="10279" width="4.875" style="1" customWidth="1"/>
    <col min="10280" max="10280" width="6.125" style="1" customWidth="1"/>
    <col min="10281" max="10495" width="9" style="1"/>
    <col min="10496" max="10496" width="9.625" style="1" customWidth="1"/>
    <col min="10497" max="10497" width="1.375" style="1" customWidth="1"/>
    <col min="10498" max="10498" width="10.5" style="1" bestFit="1" customWidth="1"/>
    <col min="10499" max="10499" width="0.5" style="1" customWidth="1"/>
    <col min="10500" max="10502" width="4.375" style="1" customWidth="1"/>
    <col min="10503" max="10503" width="5.625" style="1" customWidth="1"/>
    <col min="10504" max="10511" width="4.375" style="1" customWidth="1"/>
    <col min="10512" max="10512" width="6.875" style="1" customWidth="1"/>
    <col min="10513" max="10515" width="6" style="1" customWidth="1"/>
    <col min="10516" max="10516" width="3.75" style="1" customWidth="1"/>
    <col min="10517" max="10517" width="9.75" style="1" customWidth="1"/>
    <col min="10518" max="10518" width="1.375" style="1" customWidth="1"/>
    <col min="10519" max="10519" width="11.75" style="1" customWidth="1"/>
    <col min="10520" max="10520" width="0.375" style="1" customWidth="1"/>
    <col min="10521" max="10532" width="4.375" style="1" customWidth="1"/>
    <col min="10533" max="10533" width="4.875" style="1" customWidth="1"/>
    <col min="10534" max="10534" width="6.5" style="1" customWidth="1"/>
    <col min="10535" max="10535" width="4.875" style="1" customWidth="1"/>
    <col min="10536" max="10536" width="6.125" style="1" customWidth="1"/>
    <col min="10537" max="10751" width="9" style="1"/>
    <col min="10752" max="10752" width="9.625" style="1" customWidth="1"/>
    <col min="10753" max="10753" width="1.375" style="1" customWidth="1"/>
    <col min="10754" max="10754" width="10.5" style="1" bestFit="1" customWidth="1"/>
    <col min="10755" max="10755" width="0.5" style="1" customWidth="1"/>
    <col min="10756" max="10758" width="4.375" style="1" customWidth="1"/>
    <col min="10759" max="10759" width="5.625" style="1" customWidth="1"/>
    <col min="10760" max="10767" width="4.375" style="1" customWidth="1"/>
    <col min="10768" max="10768" width="6.875" style="1" customWidth="1"/>
    <col min="10769" max="10771" width="6" style="1" customWidth="1"/>
    <col min="10772" max="10772" width="3.75" style="1" customWidth="1"/>
    <col min="10773" max="10773" width="9.75" style="1" customWidth="1"/>
    <col min="10774" max="10774" width="1.375" style="1" customWidth="1"/>
    <col min="10775" max="10775" width="11.75" style="1" customWidth="1"/>
    <col min="10776" max="10776" width="0.375" style="1" customWidth="1"/>
    <col min="10777" max="10788" width="4.375" style="1" customWidth="1"/>
    <col min="10789" max="10789" width="4.875" style="1" customWidth="1"/>
    <col min="10790" max="10790" width="6.5" style="1" customWidth="1"/>
    <col min="10791" max="10791" width="4.875" style="1" customWidth="1"/>
    <col min="10792" max="10792" width="6.125" style="1" customWidth="1"/>
    <col min="10793" max="11007" width="9" style="1"/>
    <col min="11008" max="11008" width="9.625" style="1" customWidth="1"/>
    <col min="11009" max="11009" width="1.375" style="1" customWidth="1"/>
    <col min="11010" max="11010" width="10.5" style="1" bestFit="1" customWidth="1"/>
    <col min="11011" max="11011" width="0.5" style="1" customWidth="1"/>
    <col min="11012" max="11014" width="4.375" style="1" customWidth="1"/>
    <col min="11015" max="11015" width="5.625" style="1" customWidth="1"/>
    <col min="11016" max="11023" width="4.375" style="1" customWidth="1"/>
    <col min="11024" max="11024" width="6.875" style="1" customWidth="1"/>
    <col min="11025" max="11027" width="6" style="1" customWidth="1"/>
    <col min="11028" max="11028" width="3.75" style="1" customWidth="1"/>
    <col min="11029" max="11029" width="9.75" style="1" customWidth="1"/>
    <col min="11030" max="11030" width="1.375" style="1" customWidth="1"/>
    <col min="11031" max="11031" width="11.75" style="1" customWidth="1"/>
    <col min="11032" max="11032" width="0.375" style="1" customWidth="1"/>
    <col min="11033" max="11044" width="4.375" style="1" customWidth="1"/>
    <col min="11045" max="11045" width="4.875" style="1" customWidth="1"/>
    <col min="11046" max="11046" width="6.5" style="1" customWidth="1"/>
    <col min="11047" max="11047" width="4.875" style="1" customWidth="1"/>
    <col min="11048" max="11048" width="6.125" style="1" customWidth="1"/>
    <col min="11049" max="11263" width="9" style="1"/>
    <col min="11264" max="11264" width="9.625" style="1" customWidth="1"/>
    <col min="11265" max="11265" width="1.375" style="1" customWidth="1"/>
    <col min="11266" max="11266" width="10.5" style="1" bestFit="1" customWidth="1"/>
    <col min="11267" max="11267" width="0.5" style="1" customWidth="1"/>
    <col min="11268" max="11270" width="4.375" style="1" customWidth="1"/>
    <col min="11271" max="11271" width="5.625" style="1" customWidth="1"/>
    <col min="11272" max="11279" width="4.375" style="1" customWidth="1"/>
    <col min="11280" max="11280" width="6.875" style="1" customWidth="1"/>
    <col min="11281" max="11283" width="6" style="1" customWidth="1"/>
    <col min="11284" max="11284" width="3.75" style="1" customWidth="1"/>
    <col min="11285" max="11285" width="9.75" style="1" customWidth="1"/>
    <col min="11286" max="11286" width="1.375" style="1" customWidth="1"/>
    <col min="11287" max="11287" width="11.75" style="1" customWidth="1"/>
    <col min="11288" max="11288" width="0.375" style="1" customWidth="1"/>
    <col min="11289" max="11300" width="4.375" style="1" customWidth="1"/>
    <col min="11301" max="11301" width="4.875" style="1" customWidth="1"/>
    <col min="11302" max="11302" width="6.5" style="1" customWidth="1"/>
    <col min="11303" max="11303" width="4.875" style="1" customWidth="1"/>
    <col min="11304" max="11304" width="6.125" style="1" customWidth="1"/>
    <col min="11305" max="11519" width="9" style="1"/>
    <col min="11520" max="11520" width="9.625" style="1" customWidth="1"/>
    <col min="11521" max="11521" width="1.375" style="1" customWidth="1"/>
    <col min="11522" max="11522" width="10.5" style="1" bestFit="1" customWidth="1"/>
    <col min="11523" max="11523" width="0.5" style="1" customWidth="1"/>
    <col min="11524" max="11526" width="4.375" style="1" customWidth="1"/>
    <col min="11527" max="11527" width="5.625" style="1" customWidth="1"/>
    <col min="11528" max="11535" width="4.375" style="1" customWidth="1"/>
    <col min="11536" max="11536" width="6.875" style="1" customWidth="1"/>
    <col min="11537" max="11539" width="6" style="1" customWidth="1"/>
    <col min="11540" max="11540" width="3.75" style="1" customWidth="1"/>
    <col min="11541" max="11541" width="9.75" style="1" customWidth="1"/>
    <col min="11542" max="11542" width="1.375" style="1" customWidth="1"/>
    <col min="11543" max="11543" width="11.75" style="1" customWidth="1"/>
    <col min="11544" max="11544" width="0.375" style="1" customWidth="1"/>
    <col min="11545" max="11556" width="4.375" style="1" customWidth="1"/>
    <col min="11557" max="11557" width="4.875" style="1" customWidth="1"/>
    <col min="11558" max="11558" width="6.5" style="1" customWidth="1"/>
    <col min="11559" max="11559" width="4.875" style="1" customWidth="1"/>
    <col min="11560" max="11560" width="6.125" style="1" customWidth="1"/>
    <col min="11561" max="11775" width="9" style="1"/>
    <col min="11776" max="11776" width="9.625" style="1" customWidth="1"/>
    <col min="11777" max="11777" width="1.375" style="1" customWidth="1"/>
    <col min="11778" max="11778" width="10.5" style="1" bestFit="1" customWidth="1"/>
    <col min="11779" max="11779" width="0.5" style="1" customWidth="1"/>
    <col min="11780" max="11782" width="4.375" style="1" customWidth="1"/>
    <col min="11783" max="11783" width="5.625" style="1" customWidth="1"/>
    <col min="11784" max="11791" width="4.375" style="1" customWidth="1"/>
    <col min="11792" max="11792" width="6.875" style="1" customWidth="1"/>
    <col min="11793" max="11795" width="6" style="1" customWidth="1"/>
    <col min="11796" max="11796" width="3.75" style="1" customWidth="1"/>
    <col min="11797" max="11797" width="9.75" style="1" customWidth="1"/>
    <col min="11798" max="11798" width="1.375" style="1" customWidth="1"/>
    <col min="11799" max="11799" width="11.75" style="1" customWidth="1"/>
    <col min="11800" max="11800" width="0.375" style="1" customWidth="1"/>
    <col min="11801" max="11812" width="4.375" style="1" customWidth="1"/>
    <col min="11813" max="11813" width="4.875" style="1" customWidth="1"/>
    <col min="11814" max="11814" width="6.5" style="1" customWidth="1"/>
    <col min="11815" max="11815" width="4.875" style="1" customWidth="1"/>
    <col min="11816" max="11816" width="6.125" style="1" customWidth="1"/>
    <col min="11817" max="12031" width="9" style="1"/>
    <col min="12032" max="12032" width="9.625" style="1" customWidth="1"/>
    <col min="12033" max="12033" width="1.375" style="1" customWidth="1"/>
    <col min="12034" max="12034" width="10.5" style="1" bestFit="1" customWidth="1"/>
    <col min="12035" max="12035" width="0.5" style="1" customWidth="1"/>
    <col min="12036" max="12038" width="4.375" style="1" customWidth="1"/>
    <col min="12039" max="12039" width="5.625" style="1" customWidth="1"/>
    <col min="12040" max="12047" width="4.375" style="1" customWidth="1"/>
    <col min="12048" max="12048" width="6.875" style="1" customWidth="1"/>
    <col min="12049" max="12051" width="6" style="1" customWidth="1"/>
    <col min="12052" max="12052" width="3.75" style="1" customWidth="1"/>
    <col min="12053" max="12053" width="9.75" style="1" customWidth="1"/>
    <col min="12054" max="12054" width="1.375" style="1" customWidth="1"/>
    <col min="12055" max="12055" width="11.75" style="1" customWidth="1"/>
    <col min="12056" max="12056" width="0.375" style="1" customWidth="1"/>
    <col min="12057" max="12068" width="4.375" style="1" customWidth="1"/>
    <col min="12069" max="12069" width="4.875" style="1" customWidth="1"/>
    <col min="12070" max="12070" width="6.5" style="1" customWidth="1"/>
    <col min="12071" max="12071" width="4.875" style="1" customWidth="1"/>
    <col min="12072" max="12072" width="6.125" style="1" customWidth="1"/>
    <col min="12073" max="12287" width="9" style="1"/>
    <col min="12288" max="12288" width="9.625" style="1" customWidth="1"/>
    <col min="12289" max="12289" width="1.375" style="1" customWidth="1"/>
    <col min="12290" max="12290" width="10.5" style="1" bestFit="1" customWidth="1"/>
    <col min="12291" max="12291" width="0.5" style="1" customWidth="1"/>
    <col min="12292" max="12294" width="4.375" style="1" customWidth="1"/>
    <col min="12295" max="12295" width="5.625" style="1" customWidth="1"/>
    <col min="12296" max="12303" width="4.375" style="1" customWidth="1"/>
    <col min="12304" max="12304" width="6.875" style="1" customWidth="1"/>
    <col min="12305" max="12307" width="6" style="1" customWidth="1"/>
    <col min="12308" max="12308" width="3.75" style="1" customWidth="1"/>
    <col min="12309" max="12309" width="9.75" style="1" customWidth="1"/>
    <col min="12310" max="12310" width="1.375" style="1" customWidth="1"/>
    <col min="12311" max="12311" width="11.75" style="1" customWidth="1"/>
    <col min="12312" max="12312" width="0.375" style="1" customWidth="1"/>
    <col min="12313" max="12324" width="4.375" style="1" customWidth="1"/>
    <col min="12325" max="12325" width="4.875" style="1" customWidth="1"/>
    <col min="12326" max="12326" width="6.5" style="1" customWidth="1"/>
    <col min="12327" max="12327" width="4.875" style="1" customWidth="1"/>
    <col min="12328" max="12328" width="6.125" style="1" customWidth="1"/>
    <col min="12329" max="12543" width="9" style="1"/>
    <col min="12544" max="12544" width="9.625" style="1" customWidth="1"/>
    <col min="12545" max="12545" width="1.375" style="1" customWidth="1"/>
    <col min="12546" max="12546" width="10.5" style="1" bestFit="1" customWidth="1"/>
    <col min="12547" max="12547" width="0.5" style="1" customWidth="1"/>
    <col min="12548" max="12550" width="4.375" style="1" customWidth="1"/>
    <col min="12551" max="12551" width="5.625" style="1" customWidth="1"/>
    <col min="12552" max="12559" width="4.375" style="1" customWidth="1"/>
    <col min="12560" max="12560" width="6.875" style="1" customWidth="1"/>
    <col min="12561" max="12563" width="6" style="1" customWidth="1"/>
    <col min="12564" max="12564" width="3.75" style="1" customWidth="1"/>
    <col min="12565" max="12565" width="9.75" style="1" customWidth="1"/>
    <col min="12566" max="12566" width="1.375" style="1" customWidth="1"/>
    <col min="12567" max="12567" width="11.75" style="1" customWidth="1"/>
    <col min="12568" max="12568" width="0.375" style="1" customWidth="1"/>
    <col min="12569" max="12580" width="4.375" style="1" customWidth="1"/>
    <col min="12581" max="12581" width="4.875" style="1" customWidth="1"/>
    <col min="12582" max="12582" width="6.5" style="1" customWidth="1"/>
    <col min="12583" max="12583" width="4.875" style="1" customWidth="1"/>
    <col min="12584" max="12584" width="6.125" style="1" customWidth="1"/>
    <col min="12585" max="12799" width="9" style="1"/>
    <col min="12800" max="12800" width="9.625" style="1" customWidth="1"/>
    <col min="12801" max="12801" width="1.375" style="1" customWidth="1"/>
    <col min="12802" max="12802" width="10.5" style="1" bestFit="1" customWidth="1"/>
    <col min="12803" max="12803" width="0.5" style="1" customWidth="1"/>
    <col min="12804" max="12806" width="4.375" style="1" customWidth="1"/>
    <col min="12807" max="12807" width="5.625" style="1" customWidth="1"/>
    <col min="12808" max="12815" width="4.375" style="1" customWidth="1"/>
    <col min="12816" max="12816" width="6.875" style="1" customWidth="1"/>
    <col min="12817" max="12819" width="6" style="1" customWidth="1"/>
    <col min="12820" max="12820" width="3.75" style="1" customWidth="1"/>
    <col min="12821" max="12821" width="9.75" style="1" customWidth="1"/>
    <col min="12822" max="12822" width="1.375" style="1" customWidth="1"/>
    <col min="12823" max="12823" width="11.75" style="1" customWidth="1"/>
    <col min="12824" max="12824" width="0.375" style="1" customWidth="1"/>
    <col min="12825" max="12836" width="4.375" style="1" customWidth="1"/>
    <col min="12837" max="12837" width="4.875" style="1" customWidth="1"/>
    <col min="12838" max="12838" width="6.5" style="1" customWidth="1"/>
    <col min="12839" max="12839" width="4.875" style="1" customWidth="1"/>
    <col min="12840" max="12840" width="6.125" style="1" customWidth="1"/>
    <col min="12841" max="13055" width="9" style="1"/>
    <col min="13056" max="13056" width="9.625" style="1" customWidth="1"/>
    <col min="13057" max="13057" width="1.375" style="1" customWidth="1"/>
    <col min="13058" max="13058" width="10.5" style="1" bestFit="1" customWidth="1"/>
    <col min="13059" max="13059" width="0.5" style="1" customWidth="1"/>
    <col min="13060" max="13062" width="4.375" style="1" customWidth="1"/>
    <col min="13063" max="13063" width="5.625" style="1" customWidth="1"/>
    <col min="13064" max="13071" width="4.375" style="1" customWidth="1"/>
    <col min="13072" max="13072" width="6.875" style="1" customWidth="1"/>
    <col min="13073" max="13075" width="6" style="1" customWidth="1"/>
    <col min="13076" max="13076" width="3.75" style="1" customWidth="1"/>
    <col min="13077" max="13077" width="9.75" style="1" customWidth="1"/>
    <col min="13078" max="13078" width="1.375" style="1" customWidth="1"/>
    <col min="13079" max="13079" width="11.75" style="1" customWidth="1"/>
    <col min="13080" max="13080" width="0.375" style="1" customWidth="1"/>
    <col min="13081" max="13092" width="4.375" style="1" customWidth="1"/>
    <col min="13093" max="13093" width="4.875" style="1" customWidth="1"/>
    <col min="13094" max="13094" width="6.5" style="1" customWidth="1"/>
    <col min="13095" max="13095" width="4.875" style="1" customWidth="1"/>
    <col min="13096" max="13096" width="6.125" style="1" customWidth="1"/>
    <col min="13097" max="13311" width="9" style="1"/>
    <col min="13312" max="13312" width="9.625" style="1" customWidth="1"/>
    <col min="13313" max="13313" width="1.375" style="1" customWidth="1"/>
    <col min="13314" max="13314" width="10.5" style="1" bestFit="1" customWidth="1"/>
    <col min="13315" max="13315" width="0.5" style="1" customWidth="1"/>
    <col min="13316" max="13318" width="4.375" style="1" customWidth="1"/>
    <col min="13319" max="13319" width="5.625" style="1" customWidth="1"/>
    <col min="13320" max="13327" width="4.375" style="1" customWidth="1"/>
    <col min="13328" max="13328" width="6.875" style="1" customWidth="1"/>
    <col min="13329" max="13331" width="6" style="1" customWidth="1"/>
    <col min="13332" max="13332" width="3.75" style="1" customWidth="1"/>
    <col min="13333" max="13333" width="9.75" style="1" customWidth="1"/>
    <col min="13334" max="13334" width="1.375" style="1" customWidth="1"/>
    <col min="13335" max="13335" width="11.75" style="1" customWidth="1"/>
    <col min="13336" max="13336" width="0.375" style="1" customWidth="1"/>
    <col min="13337" max="13348" width="4.375" style="1" customWidth="1"/>
    <col min="13349" max="13349" width="4.875" style="1" customWidth="1"/>
    <col min="13350" max="13350" width="6.5" style="1" customWidth="1"/>
    <col min="13351" max="13351" width="4.875" style="1" customWidth="1"/>
    <col min="13352" max="13352" width="6.125" style="1" customWidth="1"/>
    <col min="13353" max="13567" width="9" style="1"/>
    <col min="13568" max="13568" width="9.625" style="1" customWidth="1"/>
    <col min="13569" max="13569" width="1.375" style="1" customWidth="1"/>
    <col min="13570" max="13570" width="10.5" style="1" bestFit="1" customWidth="1"/>
    <col min="13571" max="13571" width="0.5" style="1" customWidth="1"/>
    <col min="13572" max="13574" width="4.375" style="1" customWidth="1"/>
    <col min="13575" max="13575" width="5.625" style="1" customWidth="1"/>
    <col min="13576" max="13583" width="4.375" style="1" customWidth="1"/>
    <col min="13584" max="13584" width="6.875" style="1" customWidth="1"/>
    <col min="13585" max="13587" width="6" style="1" customWidth="1"/>
    <col min="13588" max="13588" width="3.75" style="1" customWidth="1"/>
    <col min="13589" max="13589" width="9.75" style="1" customWidth="1"/>
    <col min="13590" max="13590" width="1.375" style="1" customWidth="1"/>
    <col min="13591" max="13591" width="11.75" style="1" customWidth="1"/>
    <col min="13592" max="13592" width="0.375" style="1" customWidth="1"/>
    <col min="13593" max="13604" width="4.375" style="1" customWidth="1"/>
    <col min="13605" max="13605" width="4.875" style="1" customWidth="1"/>
    <col min="13606" max="13606" width="6.5" style="1" customWidth="1"/>
    <col min="13607" max="13607" width="4.875" style="1" customWidth="1"/>
    <col min="13608" max="13608" width="6.125" style="1" customWidth="1"/>
    <col min="13609" max="13823" width="9" style="1"/>
    <col min="13824" max="13824" width="9.625" style="1" customWidth="1"/>
    <col min="13825" max="13825" width="1.375" style="1" customWidth="1"/>
    <col min="13826" max="13826" width="10.5" style="1" bestFit="1" customWidth="1"/>
    <col min="13827" max="13827" width="0.5" style="1" customWidth="1"/>
    <col min="13828" max="13830" width="4.375" style="1" customWidth="1"/>
    <col min="13831" max="13831" width="5.625" style="1" customWidth="1"/>
    <col min="13832" max="13839" width="4.375" style="1" customWidth="1"/>
    <col min="13840" max="13840" width="6.875" style="1" customWidth="1"/>
    <col min="13841" max="13843" width="6" style="1" customWidth="1"/>
    <col min="13844" max="13844" width="3.75" style="1" customWidth="1"/>
    <col min="13845" max="13845" width="9.75" style="1" customWidth="1"/>
    <col min="13846" max="13846" width="1.375" style="1" customWidth="1"/>
    <col min="13847" max="13847" width="11.75" style="1" customWidth="1"/>
    <col min="13848" max="13848" width="0.375" style="1" customWidth="1"/>
    <col min="13849" max="13860" width="4.375" style="1" customWidth="1"/>
    <col min="13861" max="13861" width="4.875" style="1" customWidth="1"/>
    <col min="13862" max="13862" width="6.5" style="1" customWidth="1"/>
    <col min="13863" max="13863" width="4.875" style="1" customWidth="1"/>
    <col min="13864" max="13864" width="6.125" style="1" customWidth="1"/>
    <col min="13865" max="14079" width="9" style="1"/>
    <col min="14080" max="14080" width="9.625" style="1" customWidth="1"/>
    <col min="14081" max="14081" width="1.375" style="1" customWidth="1"/>
    <col min="14082" max="14082" width="10.5" style="1" bestFit="1" customWidth="1"/>
    <col min="14083" max="14083" width="0.5" style="1" customWidth="1"/>
    <col min="14084" max="14086" width="4.375" style="1" customWidth="1"/>
    <col min="14087" max="14087" width="5.625" style="1" customWidth="1"/>
    <col min="14088" max="14095" width="4.375" style="1" customWidth="1"/>
    <col min="14096" max="14096" width="6.875" style="1" customWidth="1"/>
    <col min="14097" max="14099" width="6" style="1" customWidth="1"/>
    <col min="14100" max="14100" width="3.75" style="1" customWidth="1"/>
    <col min="14101" max="14101" width="9.75" style="1" customWidth="1"/>
    <col min="14102" max="14102" width="1.375" style="1" customWidth="1"/>
    <col min="14103" max="14103" width="11.75" style="1" customWidth="1"/>
    <col min="14104" max="14104" width="0.375" style="1" customWidth="1"/>
    <col min="14105" max="14116" width="4.375" style="1" customWidth="1"/>
    <col min="14117" max="14117" width="4.875" style="1" customWidth="1"/>
    <col min="14118" max="14118" width="6.5" style="1" customWidth="1"/>
    <col min="14119" max="14119" width="4.875" style="1" customWidth="1"/>
    <col min="14120" max="14120" width="6.125" style="1" customWidth="1"/>
    <col min="14121" max="14335" width="9" style="1"/>
    <col min="14336" max="14336" width="9.625" style="1" customWidth="1"/>
    <col min="14337" max="14337" width="1.375" style="1" customWidth="1"/>
    <col min="14338" max="14338" width="10.5" style="1" bestFit="1" customWidth="1"/>
    <col min="14339" max="14339" width="0.5" style="1" customWidth="1"/>
    <col min="14340" max="14342" width="4.375" style="1" customWidth="1"/>
    <col min="14343" max="14343" width="5.625" style="1" customWidth="1"/>
    <col min="14344" max="14351" width="4.375" style="1" customWidth="1"/>
    <col min="14352" max="14352" width="6.875" style="1" customWidth="1"/>
    <col min="14353" max="14355" width="6" style="1" customWidth="1"/>
    <col min="14356" max="14356" width="3.75" style="1" customWidth="1"/>
    <col min="14357" max="14357" width="9.75" style="1" customWidth="1"/>
    <col min="14358" max="14358" width="1.375" style="1" customWidth="1"/>
    <col min="14359" max="14359" width="11.75" style="1" customWidth="1"/>
    <col min="14360" max="14360" width="0.375" style="1" customWidth="1"/>
    <col min="14361" max="14372" width="4.375" style="1" customWidth="1"/>
    <col min="14373" max="14373" width="4.875" style="1" customWidth="1"/>
    <col min="14374" max="14374" width="6.5" style="1" customWidth="1"/>
    <col min="14375" max="14375" width="4.875" style="1" customWidth="1"/>
    <col min="14376" max="14376" width="6.125" style="1" customWidth="1"/>
    <col min="14377" max="14591" width="9" style="1"/>
    <col min="14592" max="14592" width="9.625" style="1" customWidth="1"/>
    <col min="14593" max="14593" width="1.375" style="1" customWidth="1"/>
    <col min="14594" max="14594" width="10.5" style="1" bestFit="1" customWidth="1"/>
    <col min="14595" max="14595" width="0.5" style="1" customWidth="1"/>
    <col min="14596" max="14598" width="4.375" style="1" customWidth="1"/>
    <col min="14599" max="14599" width="5.625" style="1" customWidth="1"/>
    <col min="14600" max="14607" width="4.375" style="1" customWidth="1"/>
    <col min="14608" max="14608" width="6.875" style="1" customWidth="1"/>
    <col min="14609" max="14611" width="6" style="1" customWidth="1"/>
    <col min="14612" max="14612" width="3.75" style="1" customWidth="1"/>
    <col min="14613" max="14613" width="9.75" style="1" customWidth="1"/>
    <col min="14614" max="14614" width="1.375" style="1" customWidth="1"/>
    <col min="14615" max="14615" width="11.75" style="1" customWidth="1"/>
    <col min="14616" max="14616" width="0.375" style="1" customWidth="1"/>
    <col min="14617" max="14628" width="4.375" style="1" customWidth="1"/>
    <col min="14629" max="14629" width="4.875" style="1" customWidth="1"/>
    <col min="14630" max="14630" width="6.5" style="1" customWidth="1"/>
    <col min="14631" max="14631" width="4.875" style="1" customWidth="1"/>
    <col min="14632" max="14632" width="6.125" style="1" customWidth="1"/>
    <col min="14633" max="14847" width="9" style="1"/>
    <col min="14848" max="14848" width="9.625" style="1" customWidth="1"/>
    <col min="14849" max="14849" width="1.375" style="1" customWidth="1"/>
    <col min="14850" max="14850" width="10.5" style="1" bestFit="1" customWidth="1"/>
    <col min="14851" max="14851" width="0.5" style="1" customWidth="1"/>
    <col min="14852" max="14854" width="4.375" style="1" customWidth="1"/>
    <col min="14855" max="14855" width="5.625" style="1" customWidth="1"/>
    <col min="14856" max="14863" width="4.375" style="1" customWidth="1"/>
    <col min="14864" max="14864" width="6.875" style="1" customWidth="1"/>
    <col min="14865" max="14867" width="6" style="1" customWidth="1"/>
    <col min="14868" max="14868" width="3.75" style="1" customWidth="1"/>
    <col min="14869" max="14869" width="9.75" style="1" customWidth="1"/>
    <col min="14870" max="14870" width="1.375" style="1" customWidth="1"/>
    <col min="14871" max="14871" width="11.75" style="1" customWidth="1"/>
    <col min="14872" max="14872" width="0.375" style="1" customWidth="1"/>
    <col min="14873" max="14884" width="4.375" style="1" customWidth="1"/>
    <col min="14885" max="14885" width="4.875" style="1" customWidth="1"/>
    <col min="14886" max="14886" width="6.5" style="1" customWidth="1"/>
    <col min="14887" max="14887" width="4.875" style="1" customWidth="1"/>
    <col min="14888" max="14888" width="6.125" style="1" customWidth="1"/>
    <col min="14889" max="15103" width="9" style="1"/>
    <col min="15104" max="15104" width="9.625" style="1" customWidth="1"/>
    <col min="15105" max="15105" width="1.375" style="1" customWidth="1"/>
    <col min="15106" max="15106" width="10.5" style="1" bestFit="1" customWidth="1"/>
    <col min="15107" max="15107" width="0.5" style="1" customWidth="1"/>
    <col min="15108" max="15110" width="4.375" style="1" customWidth="1"/>
    <col min="15111" max="15111" width="5.625" style="1" customWidth="1"/>
    <col min="15112" max="15119" width="4.375" style="1" customWidth="1"/>
    <col min="15120" max="15120" width="6.875" style="1" customWidth="1"/>
    <col min="15121" max="15123" width="6" style="1" customWidth="1"/>
    <col min="15124" max="15124" width="3.75" style="1" customWidth="1"/>
    <col min="15125" max="15125" width="9.75" style="1" customWidth="1"/>
    <col min="15126" max="15126" width="1.375" style="1" customWidth="1"/>
    <col min="15127" max="15127" width="11.75" style="1" customWidth="1"/>
    <col min="15128" max="15128" width="0.375" style="1" customWidth="1"/>
    <col min="15129" max="15140" width="4.375" style="1" customWidth="1"/>
    <col min="15141" max="15141" width="4.875" style="1" customWidth="1"/>
    <col min="15142" max="15142" width="6.5" style="1" customWidth="1"/>
    <col min="15143" max="15143" width="4.875" style="1" customWidth="1"/>
    <col min="15144" max="15144" width="6.125" style="1" customWidth="1"/>
    <col min="15145" max="15359" width="9" style="1"/>
    <col min="15360" max="15360" width="9.625" style="1" customWidth="1"/>
    <col min="15361" max="15361" width="1.375" style="1" customWidth="1"/>
    <col min="15362" max="15362" width="10.5" style="1" bestFit="1" customWidth="1"/>
    <col min="15363" max="15363" width="0.5" style="1" customWidth="1"/>
    <col min="15364" max="15366" width="4.375" style="1" customWidth="1"/>
    <col min="15367" max="15367" width="5.625" style="1" customWidth="1"/>
    <col min="15368" max="15375" width="4.375" style="1" customWidth="1"/>
    <col min="15376" max="15376" width="6.875" style="1" customWidth="1"/>
    <col min="15377" max="15379" width="6" style="1" customWidth="1"/>
    <col min="15380" max="15380" width="3.75" style="1" customWidth="1"/>
    <col min="15381" max="15381" width="9.75" style="1" customWidth="1"/>
    <col min="15382" max="15382" width="1.375" style="1" customWidth="1"/>
    <col min="15383" max="15383" width="11.75" style="1" customWidth="1"/>
    <col min="15384" max="15384" width="0.375" style="1" customWidth="1"/>
    <col min="15385" max="15396" width="4.375" style="1" customWidth="1"/>
    <col min="15397" max="15397" width="4.875" style="1" customWidth="1"/>
    <col min="15398" max="15398" width="6.5" style="1" customWidth="1"/>
    <col min="15399" max="15399" width="4.875" style="1" customWidth="1"/>
    <col min="15400" max="15400" width="6.125" style="1" customWidth="1"/>
    <col min="15401" max="15615" width="9" style="1"/>
    <col min="15616" max="15616" width="9.625" style="1" customWidth="1"/>
    <col min="15617" max="15617" width="1.375" style="1" customWidth="1"/>
    <col min="15618" max="15618" width="10.5" style="1" bestFit="1" customWidth="1"/>
    <col min="15619" max="15619" width="0.5" style="1" customWidth="1"/>
    <col min="15620" max="15622" width="4.375" style="1" customWidth="1"/>
    <col min="15623" max="15623" width="5.625" style="1" customWidth="1"/>
    <col min="15624" max="15631" width="4.375" style="1" customWidth="1"/>
    <col min="15632" max="15632" width="6.875" style="1" customWidth="1"/>
    <col min="15633" max="15635" width="6" style="1" customWidth="1"/>
    <col min="15636" max="15636" width="3.75" style="1" customWidth="1"/>
    <col min="15637" max="15637" width="9.75" style="1" customWidth="1"/>
    <col min="15638" max="15638" width="1.375" style="1" customWidth="1"/>
    <col min="15639" max="15639" width="11.75" style="1" customWidth="1"/>
    <col min="15640" max="15640" width="0.375" style="1" customWidth="1"/>
    <col min="15641" max="15652" width="4.375" style="1" customWidth="1"/>
    <col min="15653" max="15653" width="4.875" style="1" customWidth="1"/>
    <col min="15654" max="15654" width="6.5" style="1" customWidth="1"/>
    <col min="15655" max="15655" width="4.875" style="1" customWidth="1"/>
    <col min="15656" max="15656" width="6.125" style="1" customWidth="1"/>
    <col min="15657" max="15871" width="9" style="1"/>
    <col min="15872" max="15872" width="9.625" style="1" customWidth="1"/>
    <col min="15873" max="15873" width="1.375" style="1" customWidth="1"/>
    <col min="15874" max="15874" width="10.5" style="1" bestFit="1" customWidth="1"/>
    <col min="15875" max="15875" width="0.5" style="1" customWidth="1"/>
    <col min="15876" max="15878" width="4.375" style="1" customWidth="1"/>
    <col min="15879" max="15879" width="5.625" style="1" customWidth="1"/>
    <col min="15880" max="15887" width="4.375" style="1" customWidth="1"/>
    <col min="15888" max="15888" width="6.875" style="1" customWidth="1"/>
    <col min="15889" max="15891" width="6" style="1" customWidth="1"/>
    <col min="15892" max="15892" width="3.75" style="1" customWidth="1"/>
    <col min="15893" max="15893" width="9.75" style="1" customWidth="1"/>
    <col min="15894" max="15894" width="1.375" style="1" customWidth="1"/>
    <col min="15895" max="15895" width="11.75" style="1" customWidth="1"/>
    <col min="15896" max="15896" width="0.375" style="1" customWidth="1"/>
    <col min="15897" max="15908" width="4.375" style="1" customWidth="1"/>
    <col min="15909" max="15909" width="4.875" style="1" customWidth="1"/>
    <col min="15910" max="15910" width="6.5" style="1" customWidth="1"/>
    <col min="15911" max="15911" width="4.875" style="1" customWidth="1"/>
    <col min="15912" max="15912" width="6.125" style="1" customWidth="1"/>
    <col min="15913" max="16127" width="9" style="1"/>
    <col min="16128" max="16128" width="9.625" style="1" customWidth="1"/>
    <col min="16129" max="16129" width="1.375" style="1" customWidth="1"/>
    <col min="16130" max="16130" width="10.5" style="1" bestFit="1" customWidth="1"/>
    <col min="16131" max="16131" width="0.5" style="1" customWidth="1"/>
    <col min="16132" max="16134" width="4.375" style="1" customWidth="1"/>
    <col min="16135" max="16135" width="5.625" style="1" customWidth="1"/>
    <col min="16136" max="16143" width="4.375" style="1" customWidth="1"/>
    <col min="16144" max="16144" width="6.875" style="1" customWidth="1"/>
    <col min="16145" max="16147" width="6" style="1" customWidth="1"/>
    <col min="16148" max="16148" width="3.75" style="1" customWidth="1"/>
    <col min="16149" max="16149" width="9.75" style="1" customWidth="1"/>
    <col min="16150" max="16150" width="1.375" style="1" customWidth="1"/>
    <col min="16151" max="16151" width="11.75" style="1" customWidth="1"/>
    <col min="16152" max="16152" width="0.375" style="1" customWidth="1"/>
    <col min="16153" max="16164" width="4.375" style="1" customWidth="1"/>
    <col min="16165" max="16165" width="4.875" style="1" customWidth="1"/>
    <col min="16166" max="16166" width="6.5" style="1" customWidth="1"/>
    <col min="16167" max="16167" width="4.875" style="1" customWidth="1"/>
    <col min="16168" max="16168" width="6.125" style="1" customWidth="1"/>
    <col min="16169" max="16384" width="9" style="1"/>
  </cols>
  <sheetData>
    <row r="1" spans="1:80" s="49" customFormat="1" ht="40.5" customHeight="1"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T1" s="90" t="s">
        <v>42</v>
      </c>
      <c r="U1" s="48"/>
      <c r="V1" s="91" t="s">
        <v>58</v>
      </c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O1" s="92"/>
      <c r="AP1" s="92"/>
    </row>
    <row r="2" spans="1:80" s="47" customFormat="1" ht="20.100000000000001" customHeight="1" thickBot="1">
      <c r="A2" s="64" t="s">
        <v>39</v>
      </c>
      <c r="B2" s="46"/>
      <c r="C2" s="46"/>
      <c r="D2" s="46"/>
      <c r="E2" s="46"/>
      <c r="F2" s="46"/>
      <c r="G2" s="46"/>
      <c r="H2" s="46"/>
      <c r="I2" s="46"/>
      <c r="J2" s="46"/>
      <c r="Q2" s="116" t="s">
        <v>122</v>
      </c>
      <c r="R2" s="116"/>
      <c r="S2" s="116"/>
      <c r="T2" s="116"/>
      <c r="V2" s="50" t="s">
        <v>9</v>
      </c>
      <c r="AL2" s="51"/>
      <c r="AM2" s="65"/>
      <c r="AN2" s="65"/>
      <c r="AO2" s="100" t="s">
        <v>121</v>
      </c>
    </row>
    <row r="3" spans="1:80" s="38" customFormat="1" ht="15" customHeight="1">
      <c r="A3" s="102" t="s">
        <v>10</v>
      </c>
      <c r="B3" s="105" t="s">
        <v>11</v>
      </c>
      <c r="C3" s="106"/>
      <c r="D3" s="66"/>
      <c r="E3" s="2" t="s">
        <v>12</v>
      </c>
      <c r="F3" s="2"/>
      <c r="G3" s="2"/>
      <c r="H3" s="2" t="s">
        <v>13</v>
      </c>
      <c r="I3" s="2"/>
      <c r="J3" s="2"/>
      <c r="K3" s="2"/>
      <c r="L3" s="2"/>
      <c r="M3" s="2" t="s">
        <v>14</v>
      </c>
      <c r="N3" s="2"/>
      <c r="O3" s="2"/>
      <c r="P3" s="2"/>
      <c r="Q3" s="2"/>
      <c r="R3" s="3" t="s">
        <v>15</v>
      </c>
      <c r="S3" s="3"/>
      <c r="T3" s="4"/>
      <c r="V3" s="124" t="s">
        <v>16</v>
      </c>
      <c r="W3" s="120" t="s">
        <v>17</v>
      </c>
      <c r="X3" s="121"/>
      <c r="Y3" s="67"/>
      <c r="Z3" s="114" t="s">
        <v>18</v>
      </c>
      <c r="AA3" s="115"/>
      <c r="AB3" s="126"/>
      <c r="AC3" s="117" t="s">
        <v>19</v>
      </c>
      <c r="AD3" s="118"/>
      <c r="AE3" s="118"/>
      <c r="AF3" s="118"/>
      <c r="AG3" s="119"/>
      <c r="AH3" s="117" t="s">
        <v>20</v>
      </c>
      <c r="AI3" s="118"/>
      <c r="AJ3" s="118"/>
      <c r="AK3" s="118"/>
      <c r="AL3" s="119"/>
      <c r="AM3" s="114" t="s">
        <v>15</v>
      </c>
      <c r="AN3" s="115"/>
      <c r="AO3" s="115"/>
    </row>
    <row r="4" spans="1:80" s="38" customFormat="1" ht="2.1" customHeight="1">
      <c r="A4" s="103"/>
      <c r="B4" s="107"/>
      <c r="C4" s="108"/>
      <c r="D4" s="6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6"/>
      <c r="S4" s="6"/>
      <c r="T4" s="7"/>
      <c r="V4" s="125"/>
      <c r="W4" s="122"/>
      <c r="X4" s="123"/>
      <c r="Y4" s="69"/>
      <c r="Z4" s="35"/>
      <c r="AA4" s="35"/>
      <c r="AB4" s="35"/>
      <c r="AC4" s="8"/>
      <c r="AD4" s="43"/>
      <c r="AE4" s="43"/>
      <c r="AF4" s="43"/>
      <c r="AG4" s="43"/>
      <c r="AH4" s="8"/>
      <c r="AI4" s="8"/>
      <c r="AJ4" s="8"/>
      <c r="AK4" s="8"/>
      <c r="AL4" s="8"/>
      <c r="AM4" s="35"/>
      <c r="AN4" s="35"/>
      <c r="AO4" s="85"/>
    </row>
    <row r="5" spans="1:80" s="38" customFormat="1" ht="99" customHeight="1">
      <c r="A5" s="104"/>
      <c r="B5" s="109"/>
      <c r="C5" s="110"/>
      <c r="D5" s="68"/>
      <c r="E5" s="9" t="s">
        <v>21</v>
      </c>
      <c r="F5" s="10" t="s">
        <v>22</v>
      </c>
      <c r="G5" s="10" t="s">
        <v>23</v>
      </c>
      <c r="H5" s="9" t="s">
        <v>21</v>
      </c>
      <c r="I5" s="10" t="s">
        <v>24</v>
      </c>
      <c r="J5" s="10" t="s">
        <v>25</v>
      </c>
      <c r="K5" s="10" t="s">
        <v>26</v>
      </c>
      <c r="L5" s="10" t="s">
        <v>27</v>
      </c>
      <c r="M5" s="10" t="s">
        <v>28</v>
      </c>
      <c r="N5" s="10" t="s">
        <v>29</v>
      </c>
      <c r="O5" s="10" t="s">
        <v>30</v>
      </c>
      <c r="P5" s="10" t="s">
        <v>31</v>
      </c>
      <c r="Q5" s="10" t="s">
        <v>59</v>
      </c>
      <c r="R5" s="9" t="s">
        <v>21</v>
      </c>
      <c r="S5" s="11" t="s">
        <v>32</v>
      </c>
      <c r="T5" s="12" t="s">
        <v>33</v>
      </c>
      <c r="V5" s="125"/>
      <c r="W5" s="122"/>
      <c r="X5" s="123"/>
      <c r="Y5" s="69"/>
      <c r="Z5" s="13" t="s">
        <v>21</v>
      </c>
      <c r="AA5" s="14" t="s">
        <v>22</v>
      </c>
      <c r="AB5" s="14" t="s">
        <v>23</v>
      </c>
      <c r="AC5" s="13" t="s">
        <v>21</v>
      </c>
      <c r="AD5" s="14" t="s">
        <v>24</v>
      </c>
      <c r="AE5" s="15" t="s">
        <v>25</v>
      </c>
      <c r="AF5" s="14" t="s">
        <v>26</v>
      </c>
      <c r="AG5" s="14" t="s">
        <v>27</v>
      </c>
      <c r="AH5" s="14" t="s">
        <v>28</v>
      </c>
      <c r="AI5" s="14" t="s">
        <v>29</v>
      </c>
      <c r="AJ5" s="14" t="s">
        <v>30</v>
      </c>
      <c r="AK5" s="14" t="s">
        <v>31</v>
      </c>
      <c r="AL5" s="10" t="s">
        <v>59</v>
      </c>
      <c r="AM5" s="13" t="s">
        <v>21</v>
      </c>
      <c r="AN5" s="16" t="s">
        <v>32</v>
      </c>
      <c r="AO5" s="17" t="s">
        <v>33</v>
      </c>
    </row>
    <row r="6" spans="1:80" s="38" customFormat="1" ht="2.1" customHeight="1">
      <c r="A6" s="70"/>
      <c r="B6" s="71"/>
      <c r="C6" s="71"/>
      <c r="D6" s="71"/>
      <c r="E6" s="18"/>
      <c r="F6" s="19"/>
      <c r="G6" s="19"/>
      <c r="H6" s="20"/>
      <c r="I6" s="19"/>
      <c r="J6" s="21"/>
      <c r="K6" s="19"/>
      <c r="L6" s="19"/>
      <c r="M6" s="19"/>
      <c r="N6" s="19"/>
      <c r="O6" s="19"/>
      <c r="P6" s="19"/>
      <c r="Q6" s="19"/>
      <c r="R6" s="20"/>
      <c r="S6" s="22"/>
      <c r="T6" s="23"/>
      <c r="V6" s="24"/>
      <c r="W6" s="72"/>
      <c r="X6" s="72"/>
      <c r="Y6" s="24"/>
      <c r="Z6" s="25"/>
      <c r="AA6" s="26"/>
      <c r="AB6" s="26"/>
      <c r="AC6" s="25"/>
      <c r="AD6" s="26"/>
      <c r="AE6" s="27"/>
      <c r="AF6" s="26"/>
      <c r="AG6" s="26"/>
      <c r="AH6" s="26"/>
      <c r="AI6" s="26"/>
      <c r="AJ6" s="26"/>
      <c r="AK6" s="26"/>
      <c r="AL6" s="26"/>
      <c r="AM6" s="25"/>
      <c r="AN6" s="28"/>
      <c r="AO6" s="29"/>
    </row>
    <row r="7" spans="1:80" s="38" customFormat="1" ht="14.45" customHeight="1">
      <c r="A7" s="111" t="s">
        <v>74</v>
      </c>
      <c r="B7" s="111"/>
      <c r="C7" s="111"/>
      <c r="D7" s="83"/>
      <c r="E7" s="73">
        <v>219</v>
      </c>
      <c r="F7" s="74">
        <v>208</v>
      </c>
      <c r="G7" s="74">
        <v>11</v>
      </c>
      <c r="H7" s="74">
        <v>537</v>
      </c>
      <c r="I7" s="74">
        <v>309</v>
      </c>
      <c r="J7" s="74">
        <v>135</v>
      </c>
      <c r="K7" s="74">
        <v>47</v>
      </c>
      <c r="L7" s="74">
        <v>46</v>
      </c>
      <c r="M7" s="74">
        <v>88</v>
      </c>
      <c r="N7" s="74">
        <v>257</v>
      </c>
      <c r="O7" s="74">
        <v>3</v>
      </c>
      <c r="P7" s="74">
        <v>20</v>
      </c>
      <c r="Q7" s="74">
        <v>279</v>
      </c>
      <c r="R7" s="74">
        <v>2123</v>
      </c>
      <c r="S7" s="74">
        <v>969</v>
      </c>
      <c r="T7" s="74">
        <v>1154</v>
      </c>
      <c r="U7" s="37"/>
      <c r="V7" s="113" t="s">
        <v>74</v>
      </c>
      <c r="W7" s="113"/>
      <c r="X7" s="113"/>
      <c r="Y7" s="84"/>
      <c r="Z7" s="55">
        <v>333</v>
      </c>
      <c r="AA7" s="54">
        <v>329</v>
      </c>
      <c r="AB7" s="54">
        <v>4</v>
      </c>
      <c r="AC7" s="54">
        <v>504</v>
      </c>
      <c r="AD7" s="54">
        <v>353</v>
      </c>
      <c r="AE7" s="54">
        <v>56</v>
      </c>
      <c r="AF7" s="54">
        <v>29</v>
      </c>
      <c r="AG7" s="54">
        <v>66</v>
      </c>
      <c r="AH7" s="54">
        <v>94</v>
      </c>
      <c r="AI7" s="54">
        <v>200</v>
      </c>
      <c r="AJ7" s="54">
        <v>8</v>
      </c>
      <c r="AK7" s="54">
        <v>39</v>
      </c>
      <c r="AL7" s="54">
        <v>299</v>
      </c>
      <c r="AM7" s="54">
        <v>1900</v>
      </c>
      <c r="AN7" s="54">
        <v>758</v>
      </c>
      <c r="AO7" s="54">
        <v>1142</v>
      </c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</row>
    <row r="8" spans="1:80" s="38" customFormat="1" ht="14.45" customHeight="1">
      <c r="A8" s="111" t="s">
        <v>78</v>
      </c>
      <c r="B8" s="111"/>
      <c r="C8" s="111"/>
      <c r="D8" s="83"/>
      <c r="E8" s="52">
        <v>231</v>
      </c>
      <c r="F8" s="53">
        <v>228</v>
      </c>
      <c r="G8" s="53">
        <v>4</v>
      </c>
      <c r="H8" s="53">
        <v>540</v>
      </c>
      <c r="I8" s="53">
        <v>326</v>
      </c>
      <c r="J8" s="53">
        <v>108</v>
      </c>
      <c r="K8" s="53">
        <v>58</v>
      </c>
      <c r="L8" s="53">
        <v>46</v>
      </c>
      <c r="M8" s="53">
        <v>85</v>
      </c>
      <c r="N8" s="53">
        <v>251</v>
      </c>
      <c r="O8" s="53">
        <v>7</v>
      </c>
      <c r="P8" s="53">
        <v>8</v>
      </c>
      <c r="Q8" s="53">
        <v>708</v>
      </c>
      <c r="R8" s="53">
        <v>2220</v>
      </c>
      <c r="S8" s="53">
        <v>978</v>
      </c>
      <c r="T8" s="53">
        <v>1201</v>
      </c>
      <c r="U8" s="37"/>
      <c r="V8" s="113" t="s">
        <v>78</v>
      </c>
      <c r="W8" s="113"/>
      <c r="X8" s="113"/>
      <c r="Y8" s="84"/>
      <c r="Z8" s="56">
        <v>329</v>
      </c>
      <c r="AA8" s="57">
        <v>322</v>
      </c>
      <c r="AB8" s="57">
        <v>7</v>
      </c>
      <c r="AC8" s="57">
        <v>586</v>
      </c>
      <c r="AD8" s="57">
        <v>359</v>
      </c>
      <c r="AE8" s="57">
        <v>100</v>
      </c>
      <c r="AF8" s="57">
        <v>53</v>
      </c>
      <c r="AG8" s="57">
        <v>74</v>
      </c>
      <c r="AH8" s="57">
        <v>112</v>
      </c>
      <c r="AI8" s="57">
        <v>218</v>
      </c>
      <c r="AJ8" s="57">
        <v>7</v>
      </c>
      <c r="AK8" s="57">
        <v>30</v>
      </c>
      <c r="AL8" s="57">
        <v>145</v>
      </c>
      <c r="AM8" s="57">
        <v>2166</v>
      </c>
      <c r="AN8" s="57">
        <v>885</v>
      </c>
      <c r="AO8" s="57">
        <v>1281</v>
      </c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</row>
    <row r="9" spans="1:80" s="38" customFormat="1" ht="14.45" customHeight="1">
      <c r="A9" s="111" t="s">
        <v>83</v>
      </c>
      <c r="B9" s="111"/>
      <c r="C9" s="111"/>
      <c r="D9" s="86"/>
      <c r="E9" s="52">
        <v>270</v>
      </c>
      <c r="F9" s="53">
        <v>262</v>
      </c>
      <c r="G9" s="53">
        <v>8</v>
      </c>
      <c r="H9" s="53">
        <v>737</v>
      </c>
      <c r="I9" s="53">
        <v>401</v>
      </c>
      <c r="J9" s="53">
        <v>127</v>
      </c>
      <c r="K9" s="53">
        <v>130</v>
      </c>
      <c r="L9" s="53">
        <v>79</v>
      </c>
      <c r="M9" s="53">
        <v>93</v>
      </c>
      <c r="N9" s="53">
        <v>306</v>
      </c>
      <c r="O9" s="53">
        <v>11</v>
      </c>
      <c r="P9" s="53">
        <v>39</v>
      </c>
      <c r="Q9" s="53">
        <v>737</v>
      </c>
      <c r="R9" s="53">
        <v>3001</v>
      </c>
      <c r="S9" s="53">
        <v>1233</v>
      </c>
      <c r="T9" s="53">
        <v>1768</v>
      </c>
      <c r="U9" s="37"/>
      <c r="V9" s="112" t="s">
        <v>83</v>
      </c>
      <c r="W9" s="112"/>
      <c r="X9" s="112"/>
      <c r="Y9" s="84"/>
      <c r="Z9" s="56">
        <v>311</v>
      </c>
      <c r="AA9" s="57">
        <v>305</v>
      </c>
      <c r="AB9" s="57">
        <v>6</v>
      </c>
      <c r="AC9" s="57">
        <v>554</v>
      </c>
      <c r="AD9" s="57">
        <v>364</v>
      </c>
      <c r="AE9" s="57">
        <v>86</v>
      </c>
      <c r="AF9" s="57">
        <v>66</v>
      </c>
      <c r="AG9" s="57">
        <v>50</v>
      </c>
      <c r="AH9" s="57">
        <v>94</v>
      </c>
      <c r="AI9" s="57">
        <v>247</v>
      </c>
      <c r="AJ9" s="57">
        <v>17</v>
      </c>
      <c r="AK9" s="57">
        <v>110</v>
      </c>
      <c r="AL9" s="57">
        <v>427</v>
      </c>
      <c r="AM9" s="57">
        <v>2036</v>
      </c>
      <c r="AN9" s="57">
        <v>877</v>
      </c>
      <c r="AO9" s="57">
        <v>1163</v>
      </c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</row>
    <row r="10" spans="1:80" s="38" customFormat="1" ht="14.45" customHeight="1">
      <c r="A10" s="127" t="s">
        <v>93</v>
      </c>
      <c r="B10" s="127"/>
      <c r="C10" s="127"/>
      <c r="D10" s="86"/>
      <c r="E10" s="52">
        <v>308</v>
      </c>
      <c r="F10" s="53">
        <v>304</v>
      </c>
      <c r="G10" s="53">
        <v>4</v>
      </c>
      <c r="H10" s="53">
        <v>723</v>
      </c>
      <c r="I10" s="53">
        <v>414</v>
      </c>
      <c r="J10" s="53">
        <v>161</v>
      </c>
      <c r="K10" s="53">
        <v>99</v>
      </c>
      <c r="L10" s="53">
        <v>49</v>
      </c>
      <c r="M10" s="53">
        <v>105</v>
      </c>
      <c r="N10" s="53">
        <v>291</v>
      </c>
      <c r="O10" s="53">
        <v>7</v>
      </c>
      <c r="P10" s="53">
        <v>1</v>
      </c>
      <c r="Q10" s="53">
        <v>954</v>
      </c>
      <c r="R10" s="53">
        <v>2885</v>
      </c>
      <c r="S10" s="53">
        <v>1108</v>
      </c>
      <c r="T10" s="53">
        <v>1777</v>
      </c>
      <c r="V10" s="112" t="s">
        <v>93</v>
      </c>
      <c r="W10" s="112"/>
      <c r="X10" s="112"/>
      <c r="Y10" s="61"/>
      <c r="Z10" s="56">
        <v>342</v>
      </c>
      <c r="AA10" s="75">
        <v>341</v>
      </c>
      <c r="AB10" s="75">
        <v>1</v>
      </c>
      <c r="AC10" s="75">
        <v>657</v>
      </c>
      <c r="AD10" s="75">
        <v>381</v>
      </c>
      <c r="AE10" s="75">
        <v>137</v>
      </c>
      <c r="AF10" s="75">
        <v>89</v>
      </c>
      <c r="AG10" s="75">
        <v>50</v>
      </c>
      <c r="AH10" s="75">
        <v>147</v>
      </c>
      <c r="AI10" s="75">
        <v>399</v>
      </c>
      <c r="AJ10" s="75">
        <v>3</v>
      </c>
      <c r="AK10" s="75">
        <v>13</v>
      </c>
      <c r="AL10" s="75">
        <v>79</v>
      </c>
      <c r="AM10" s="75">
        <v>2357</v>
      </c>
      <c r="AN10" s="75">
        <v>1402</v>
      </c>
      <c r="AO10" s="75">
        <v>955</v>
      </c>
    </row>
    <row r="11" spans="1:80" s="89" customFormat="1" ht="14.45" customHeight="1">
      <c r="A11" s="129" t="s">
        <v>111</v>
      </c>
      <c r="B11" s="129"/>
      <c r="C11" s="129"/>
      <c r="D11" s="93"/>
      <c r="E11" s="94">
        <f t="shared" ref="E11:T11" si="0">SUM(E13:E44)</f>
        <v>269</v>
      </c>
      <c r="F11" s="95">
        <f t="shared" si="0"/>
        <v>266</v>
      </c>
      <c r="G11" s="95">
        <f t="shared" si="0"/>
        <v>3</v>
      </c>
      <c r="H11" s="95">
        <f t="shared" si="0"/>
        <v>713</v>
      </c>
      <c r="I11" s="96">
        <f t="shared" si="0"/>
        <v>410</v>
      </c>
      <c r="J11" s="95">
        <f t="shared" si="0"/>
        <v>134</v>
      </c>
      <c r="K11" s="95">
        <f t="shared" si="0"/>
        <v>114</v>
      </c>
      <c r="L11" s="95">
        <f t="shared" si="0"/>
        <v>55</v>
      </c>
      <c r="M11" s="95">
        <f t="shared" si="0"/>
        <v>90</v>
      </c>
      <c r="N11" s="95">
        <f t="shared" si="0"/>
        <v>277</v>
      </c>
      <c r="O11" s="95">
        <f t="shared" si="0"/>
        <v>10</v>
      </c>
      <c r="P11" s="95">
        <f t="shared" si="0"/>
        <v>4</v>
      </c>
      <c r="Q11" s="95">
        <f t="shared" si="0"/>
        <v>528</v>
      </c>
      <c r="R11" s="95">
        <f t="shared" si="0"/>
        <v>2907</v>
      </c>
      <c r="S11" s="95">
        <f t="shared" si="0"/>
        <v>1084</v>
      </c>
      <c r="T11" s="95">
        <f t="shared" si="0"/>
        <v>1823</v>
      </c>
      <c r="V11" s="130" t="s">
        <v>111</v>
      </c>
      <c r="W11" s="130"/>
      <c r="X11" s="130"/>
      <c r="Y11" s="97"/>
      <c r="Z11" s="98">
        <f t="shared" ref="Z11:AO11" si="1">SUM(Z13:Z48)</f>
        <v>418</v>
      </c>
      <c r="AA11" s="99">
        <f t="shared" si="1"/>
        <v>418</v>
      </c>
      <c r="AB11" s="99">
        <f t="shared" si="1"/>
        <v>0</v>
      </c>
      <c r="AC11" s="99">
        <f t="shared" si="1"/>
        <v>649</v>
      </c>
      <c r="AD11" s="99">
        <f t="shared" si="1"/>
        <v>446</v>
      </c>
      <c r="AE11" s="99">
        <f t="shared" si="1"/>
        <v>107</v>
      </c>
      <c r="AF11" s="99">
        <f t="shared" si="1"/>
        <v>58</v>
      </c>
      <c r="AG11" s="99">
        <f t="shared" si="1"/>
        <v>38</v>
      </c>
      <c r="AH11" s="99">
        <f t="shared" si="1"/>
        <v>124</v>
      </c>
      <c r="AI11" s="99">
        <f t="shared" si="1"/>
        <v>272</v>
      </c>
      <c r="AJ11" s="99">
        <f t="shared" si="1"/>
        <v>7</v>
      </c>
      <c r="AK11" s="99">
        <f t="shared" si="1"/>
        <v>52</v>
      </c>
      <c r="AL11" s="99">
        <f t="shared" si="1"/>
        <v>187</v>
      </c>
      <c r="AM11" s="99">
        <f t="shared" si="1"/>
        <v>2400</v>
      </c>
      <c r="AN11" s="99">
        <f t="shared" si="1"/>
        <v>998</v>
      </c>
      <c r="AO11" s="99">
        <f t="shared" si="1"/>
        <v>1402</v>
      </c>
    </row>
    <row r="12" spans="1:80" s="38" customFormat="1" ht="14.45" customHeight="1">
      <c r="A12" s="30"/>
      <c r="C12" s="34"/>
      <c r="D12" s="31"/>
      <c r="E12" s="52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V12" s="32"/>
      <c r="W12" s="33"/>
      <c r="X12" s="32"/>
      <c r="Y12" s="86"/>
      <c r="Z12" s="56"/>
      <c r="AA12" s="75"/>
      <c r="AB12" s="75"/>
      <c r="AC12" s="75"/>
      <c r="AD12" s="75"/>
      <c r="AE12" s="75"/>
      <c r="AF12" s="75"/>
      <c r="AG12" s="75"/>
      <c r="AH12" s="76"/>
      <c r="AI12" s="76"/>
      <c r="AJ12" s="75"/>
      <c r="AK12" s="75"/>
      <c r="AL12" s="75"/>
      <c r="AM12" s="75"/>
      <c r="AN12" s="76"/>
      <c r="AO12" s="75"/>
    </row>
    <row r="13" spans="1:80" s="38" customFormat="1" ht="14.45" customHeight="1">
      <c r="A13" s="30" t="s">
        <v>0</v>
      </c>
      <c r="C13" s="77" t="s">
        <v>34</v>
      </c>
      <c r="D13" s="31"/>
      <c r="E13" s="58">
        <f>SUM(F13:G13)</f>
        <v>15</v>
      </c>
      <c r="F13" s="36">
        <v>15</v>
      </c>
      <c r="G13" s="36">
        <v>0</v>
      </c>
      <c r="H13" s="36">
        <v>26</v>
      </c>
      <c r="I13" s="36">
        <v>19</v>
      </c>
      <c r="J13" s="36">
        <v>2</v>
      </c>
      <c r="K13" s="36">
        <v>4</v>
      </c>
      <c r="L13" s="36">
        <v>1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105</v>
      </c>
      <c r="S13" s="36">
        <v>0</v>
      </c>
      <c r="T13" s="36">
        <v>105</v>
      </c>
      <c r="V13" s="62" t="s">
        <v>0</v>
      </c>
      <c r="W13" s="39"/>
      <c r="X13" s="62" t="s">
        <v>60</v>
      </c>
      <c r="Y13" s="86"/>
      <c r="Z13" s="58">
        <f>SUM(AA13:AB13)</f>
        <v>4</v>
      </c>
      <c r="AA13" s="36">
        <v>4</v>
      </c>
      <c r="AB13" s="36">
        <v>0</v>
      </c>
      <c r="AC13" s="36">
        <v>4</v>
      </c>
      <c r="AD13" s="36">
        <v>4</v>
      </c>
      <c r="AE13" s="36">
        <v>0</v>
      </c>
      <c r="AF13" s="36">
        <v>0</v>
      </c>
      <c r="AG13" s="36">
        <v>0</v>
      </c>
      <c r="AH13" s="36">
        <v>4</v>
      </c>
      <c r="AI13" s="36">
        <v>4</v>
      </c>
      <c r="AJ13" s="36">
        <v>0</v>
      </c>
      <c r="AK13" s="36">
        <v>0</v>
      </c>
      <c r="AL13" s="36">
        <v>0</v>
      </c>
      <c r="AM13" s="36">
        <v>19</v>
      </c>
      <c r="AN13" s="36">
        <v>19</v>
      </c>
      <c r="AO13" s="36">
        <v>0</v>
      </c>
    </row>
    <row r="14" spans="1:80" s="38" customFormat="1" ht="14.45" customHeight="1">
      <c r="A14" s="30" t="s">
        <v>1</v>
      </c>
      <c r="C14" s="77" t="s">
        <v>34</v>
      </c>
      <c r="D14" s="31"/>
      <c r="E14" s="58">
        <f t="shared" ref="E14:E43" si="2">SUM(F14:G14)</f>
        <v>17</v>
      </c>
      <c r="F14" s="36">
        <v>17</v>
      </c>
      <c r="G14" s="36">
        <v>0</v>
      </c>
      <c r="H14" s="36">
        <v>54</v>
      </c>
      <c r="I14" s="36">
        <v>29</v>
      </c>
      <c r="J14" s="36">
        <v>9</v>
      </c>
      <c r="K14" s="36">
        <v>12</v>
      </c>
      <c r="L14" s="36">
        <v>4</v>
      </c>
      <c r="M14" s="36">
        <v>5</v>
      </c>
      <c r="N14" s="36">
        <v>17</v>
      </c>
      <c r="O14" s="36">
        <v>0</v>
      </c>
      <c r="P14" s="36">
        <v>0</v>
      </c>
      <c r="Q14" s="36">
        <v>0</v>
      </c>
      <c r="R14" s="36">
        <v>230</v>
      </c>
      <c r="S14" s="36">
        <v>67</v>
      </c>
      <c r="T14" s="36">
        <v>163</v>
      </c>
      <c r="V14" s="62" t="s">
        <v>43</v>
      </c>
      <c r="W14" s="39"/>
      <c r="X14" s="62" t="s">
        <v>60</v>
      </c>
      <c r="Y14" s="86"/>
      <c r="Z14" s="58">
        <f t="shared" ref="Z14:Z15" si="3">SUM(AA14:AB14)</f>
        <v>28</v>
      </c>
      <c r="AA14" s="36">
        <v>28</v>
      </c>
      <c r="AB14" s="36">
        <v>0</v>
      </c>
      <c r="AC14" s="36">
        <v>46</v>
      </c>
      <c r="AD14" s="36">
        <v>22</v>
      </c>
      <c r="AE14" s="36">
        <v>12</v>
      </c>
      <c r="AF14" s="36">
        <v>8</v>
      </c>
      <c r="AG14" s="36">
        <v>4</v>
      </c>
      <c r="AH14" s="36">
        <v>27</v>
      </c>
      <c r="AI14" s="36">
        <v>45</v>
      </c>
      <c r="AJ14" s="36">
        <v>0</v>
      </c>
      <c r="AK14" s="36">
        <v>0</v>
      </c>
      <c r="AL14" s="36">
        <v>0</v>
      </c>
      <c r="AM14" s="36">
        <v>176</v>
      </c>
      <c r="AN14" s="36">
        <v>171</v>
      </c>
      <c r="AO14" s="36">
        <v>5</v>
      </c>
    </row>
    <row r="15" spans="1:80" s="38" customFormat="1" ht="14.45" customHeight="1">
      <c r="A15" s="30" t="s">
        <v>2</v>
      </c>
      <c r="C15" s="77" t="s">
        <v>34</v>
      </c>
      <c r="D15" s="31"/>
      <c r="E15" s="58">
        <f t="shared" si="2"/>
        <v>12</v>
      </c>
      <c r="F15" s="36">
        <v>12</v>
      </c>
      <c r="G15" s="36">
        <v>0</v>
      </c>
      <c r="H15" s="36">
        <v>12</v>
      </c>
      <c r="I15" s="36">
        <v>12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48</v>
      </c>
      <c r="S15" s="36">
        <v>0</v>
      </c>
      <c r="T15" s="36">
        <v>48</v>
      </c>
      <c r="V15" s="62" t="s">
        <v>44</v>
      </c>
      <c r="W15" s="39"/>
      <c r="X15" s="62" t="s">
        <v>60</v>
      </c>
      <c r="Y15" s="86"/>
      <c r="Z15" s="58">
        <f t="shared" si="3"/>
        <v>19</v>
      </c>
      <c r="AA15" s="36">
        <v>19</v>
      </c>
      <c r="AB15" s="36">
        <v>0</v>
      </c>
      <c r="AC15" s="36">
        <v>21</v>
      </c>
      <c r="AD15" s="36">
        <v>21</v>
      </c>
      <c r="AE15" s="36">
        <v>0</v>
      </c>
      <c r="AF15" s="36">
        <v>0</v>
      </c>
      <c r="AG15" s="36">
        <v>0</v>
      </c>
      <c r="AH15" s="36">
        <v>8</v>
      </c>
      <c r="AI15" s="36">
        <v>8</v>
      </c>
      <c r="AJ15" s="36">
        <v>0</v>
      </c>
      <c r="AK15" s="36">
        <v>0</v>
      </c>
      <c r="AL15" s="36">
        <v>0</v>
      </c>
      <c r="AM15" s="36">
        <v>84</v>
      </c>
      <c r="AN15" s="36">
        <v>32</v>
      </c>
      <c r="AO15" s="36">
        <v>52</v>
      </c>
    </row>
    <row r="16" spans="1:80" s="38" customFormat="1" ht="14.45" customHeight="1">
      <c r="A16" s="30" t="s">
        <v>3</v>
      </c>
      <c r="C16" s="77" t="s">
        <v>34</v>
      </c>
      <c r="D16" s="31"/>
      <c r="E16" s="58">
        <f t="shared" si="2"/>
        <v>26</v>
      </c>
      <c r="F16" s="36">
        <v>26</v>
      </c>
      <c r="G16" s="36">
        <v>0</v>
      </c>
      <c r="H16" s="36">
        <v>66</v>
      </c>
      <c r="I16" s="36">
        <v>41</v>
      </c>
      <c r="J16" s="36">
        <v>19</v>
      </c>
      <c r="K16" s="36">
        <v>4</v>
      </c>
      <c r="L16" s="36">
        <v>2</v>
      </c>
      <c r="M16" s="36">
        <v>13</v>
      </c>
      <c r="N16" s="36">
        <v>39</v>
      </c>
      <c r="O16" s="36">
        <v>0</v>
      </c>
      <c r="P16" s="36">
        <v>0</v>
      </c>
      <c r="Q16" s="36">
        <v>0</v>
      </c>
      <c r="R16" s="36">
        <v>256</v>
      </c>
      <c r="S16" s="36">
        <v>147</v>
      </c>
      <c r="T16" s="36">
        <v>109</v>
      </c>
      <c r="V16" s="62" t="s">
        <v>45</v>
      </c>
      <c r="W16" s="39"/>
      <c r="X16" s="62" t="s">
        <v>60</v>
      </c>
      <c r="Y16" s="86"/>
      <c r="Z16" s="58">
        <f t="shared" ref="Z16:Z48" si="4">SUM(AA16:AB16)</f>
        <v>20</v>
      </c>
      <c r="AA16" s="36">
        <v>20</v>
      </c>
      <c r="AB16" s="36">
        <v>0</v>
      </c>
      <c r="AC16" s="36">
        <v>35</v>
      </c>
      <c r="AD16" s="36">
        <v>23</v>
      </c>
      <c r="AE16" s="36">
        <v>9</v>
      </c>
      <c r="AF16" s="36">
        <v>2</v>
      </c>
      <c r="AG16" s="36">
        <v>1</v>
      </c>
      <c r="AH16" s="36">
        <v>6</v>
      </c>
      <c r="AI16" s="36">
        <v>28</v>
      </c>
      <c r="AJ16" s="36">
        <v>0</v>
      </c>
      <c r="AK16" s="36">
        <v>0</v>
      </c>
      <c r="AL16" s="36">
        <v>0</v>
      </c>
      <c r="AM16" s="36">
        <v>128</v>
      </c>
      <c r="AN16" s="36">
        <v>48</v>
      </c>
      <c r="AO16" s="36">
        <v>80</v>
      </c>
    </row>
    <row r="17" spans="1:41" s="38" customFormat="1" ht="14.45" customHeight="1">
      <c r="A17" s="30" t="s">
        <v>94</v>
      </c>
      <c r="C17" s="77" t="s">
        <v>82</v>
      </c>
      <c r="D17" s="31"/>
      <c r="E17" s="58">
        <f t="shared" si="2"/>
        <v>2</v>
      </c>
      <c r="F17" s="36">
        <v>2</v>
      </c>
      <c r="G17" s="36">
        <v>0</v>
      </c>
      <c r="H17" s="36">
        <v>13</v>
      </c>
      <c r="I17" s="36">
        <v>6</v>
      </c>
      <c r="J17" s="36">
        <v>2</v>
      </c>
      <c r="K17" s="36">
        <v>4</v>
      </c>
      <c r="L17" s="36">
        <v>1</v>
      </c>
      <c r="M17" s="36">
        <v>1</v>
      </c>
      <c r="N17" s="36">
        <v>3</v>
      </c>
      <c r="O17" s="36">
        <v>0</v>
      </c>
      <c r="P17" s="36">
        <v>0</v>
      </c>
      <c r="Q17" s="36">
        <v>0</v>
      </c>
      <c r="R17" s="36">
        <v>51</v>
      </c>
      <c r="S17" s="36">
        <v>11</v>
      </c>
      <c r="T17" s="36">
        <v>40</v>
      </c>
      <c r="V17" s="62" t="s">
        <v>46</v>
      </c>
      <c r="W17" s="39"/>
      <c r="X17" s="62" t="s">
        <v>60</v>
      </c>
      <c r="Y17" s="86"/>
      <c r="Z17" s="58">
        <f t="shared" si="4"/>
        <v>11</v>
      </c>
      <c r="AA17" s="36">
        <v>11</v>
      </c>
      <c r="AB17" s="36">
        <v>0</v>
      </c>
      <c r="AC17" s="36">
        <v>26</v>
      </c>
      <c r="AD17" s="36">
        <v>11</v>
      </c>
      <c r="AE17" s="36">
        <v>13</v>
      </c>
      <c r="AF17" s="36">
        <v>2</v>
      </c>
      <c r="AG17" s="36">
        <v>0</v>
      </c>
      <c r="AH17" s="36">
        <v>11</v>
      </c>
      <c r="AI17" s="36">
        <v>2</v>
      </c>
      <c r="AJ17" s="36">
        <v>0</v>
      </c>
      <c r="AK17" s="36">
        <v>0</v>
      </c>
      <c r="AL17" s="36">
        <v>0</v>
      </c>
      <c r="AM17" s="36">
        <v>90</v>
      </c>
      <c r="AN17" s="36">
        <v>90</v>
      </c>
      <c r="AO17" s="36">
        <v>0</v>
      </c>
    </row>
    <row r="18" spans="1:41" s="38" customFormat="1" ht="14.45" customHeight="1">
      <c r="A18" s="131" t="s">
        <v>4</v>
      </c>
      <c r="C18" s="87" t="s">
        <v>35</v>
      </c>
      <c r="D18" s="31"/>
      <c r="E18" s="58">
        <f t="shared" si="2"/>
        <v>5</v>
      </c>
      <c r="F18" s="36">
        <v>5</v>
      </c>
      <c r="G18" s="36">
        <v>0</v>
      </c>
      <c r="H18" s="36">
        <v>14</v>
      </c>
      <c r="I18" s="36">
        <v>6</v>
      </c>
      <c r="J18" s="36">
        <v>8</v>
      </c>
      <c r="K18" s="36">
        <v>0</v>
      </c>
      <c r="L18" s="36">
        <v>0</v>
      </c>
      <c r="M18" s="36">
        <v>4</v>
      </c>
      <c r="N18" s="36">
        <v>10</v>
      </c>
      <c r="O18" s="36">
        <v>0</v>
      </c>
      <c r="P18" s="36">
        <v>0</v>
      </c>
      <c r="Q18" s="36">
        <v>0</v>
      </c>
      <c r="R18" s="36">
        <v>48</v>
      </c>
      <c r="S18" s="36">
        <v>34</v>
      </c>
      <c r="T18" s="36">
        <v>14</v>
      </c>
      <c r="V18" s="82" t="s">
        <v>47</v>
      </c>
      <c r="W18" s="39"/>
      <c r="X18" s="62" t="s">
        <v>61</v>
      </c>
      <c r="Y18" s="86"/>
      <c r="Z18" s="58">
        <f t="shared" si="4"/>
        <v>6</v>
      </c>
      <c r="AA18" s="36">
        <v>6</v>
      </c>
      <c r="AB18" s="36">
        <v>0</v>
      </c>
      <c r="AC18" s="36">
        <v>31</v>
      </c>
      <c r="AD18" s="36">
        <v>16</v>
      </c>
      <c r="AE18" s="36">
        <v>3</v>
      </c>
      <c r="AF18" s="36">
        <v>6</v>
      </c>
      <c r="AG18" s="36">
        <v>6</v>
      </c>
      <c r="AH18" s="36">
        <v>5</v>
      </c>
      <c r="AI18" s="36">
        <v>22</v>
      </c>
      <c r="AJ18" s="36">
        <v>0</v>
      </c>
      <c r="AK18" s="36">
        <v>0</v>
      </c>
      <c r="AL18" s="36">
        <v>0</v>
      </c>
      <c r="AM18" s="36">
        <v>108</v>
      </c>
      <c r="AN18" s="36">
        <v>81</v>
      </c>
      <c r="AO18" s="36">
        <v>27</v>
      </c>
    </row>
    <row r="19" spans="1:41" s="38" customFormat="1" ht="14.45" customHeight="1">
      <c r="A19" s="131"/>
      <c r="C19" s="87" t="s">
        <v>119</v>
      </c>
      <c r="D19" s="31"/>
      <c r="E19" s="58">
        <f t="shared" si="2"/>
        <v>8</v>
      </c>
      <c r="F19" s="36">
        <v>8</v>
      </c>
      <c r="G19" s="36">
        <v>0</v>
      </c>
      <c r="H19" s="36">
        <v>96</v>
      </c>
      <c r="I19" s="36">
        <v>25</v>
      </c>
      <c r="J19" s="36">
        <v>8</v>
      </c>
      <c r="K19" s="36">
        <v>46</v>
      </c>
      <c r="L19" s="36">
        <v>17</v>
      </c>
      <c r="M19" s="36">
        <v>4</v>
      </c>
      <c r="N19" s="36">
        <v>28</v>
      </c>
      <c r="O19" s="36">
        <v>0</v>
      </c>
      <c r="P19" s="36">
        <v>0</v>
      </c>
      <c r="Q19" s="36">
        <v>0</v>
      </c>
      <c r="R19" s="36">
        <v>425</v>
      </c>
      <c r="S19" s="36">
        <v>132</v>
      </c>
      <c r="T19" s="36">
        <v>293</v>
      </c>
      <c r="V19" s="128" t="s">
        <v>48</v>
      </c>
      <c r="W19" s="39"/>
      <c r="X19" s="62" t="s">
        <v>62</v>
      </c>
      <c r="Y19" s="86"/>
      <c r="Z19" s="58">
        <f>SUM(AA19:AB19)</f>
        <v>13</v>
      </c>
      <c r="AA19" s="36">
        <v>13</v>
      </c>
      <c r="AB19" s="36">
        <v>0</v>
      </c>
      <c r="AC19" s="36">
        <v>45</v>
      </c>
      <c r="AD19" s="36">
        <v>20</v>
      </c>
      <c r="AE19" s="36">
        <v>5</v>
      </c>
      <c r="AF19" s="36">
        <v>15</v>
      </c>
      <c r="AG19" s="36">
        <v>5</v>
      </c>
      <c r="AH19" s="36">
        <v>5</v>
      </c>
      <c r="AI19" s="36">
        <v>0</v>
      </c>
      <c r="AJ19" s="36">
        <v>0</v>
      </c>
      <c r="AK19" s="36">
        <v>0</v>
      </c>
      <c r="AL19" s="36">
        <v>0</v>
      </c>
      <c r="AM19" s="36">
        <v>120</v>
      </c>
      <c r="AN19" s="36">
        <v>56</v>
      </c>
      <c r="AO19" s="36">
        <v>64</v>
      </c>
    </row>
    <row r="20" spans="1:41" s="38" customFormat="1" ht="14.45" customHeight="1">
      <c r="A20" s="30" t="s">
        <v>76</v>
      </c>
      <c r="C20" s="87" t="s">
        <v>35</v>
      </c>
      <c r="D20" s="31"/>
      <c r="E20" s="58">
        <f t="shared" si="2"/>
        <v>2</v>
      </c>
      <c r="F20" s="36">
        <v>2</v>
      </c>
      <c r="G20" s="36">
        <v>0</v>
      </c>
      <c r="H20" s="36">
        <v>9</v>
      </c>
      <c r="I20" s="36">
        <v>5</v>
      </c>
      <c r="J20" s="36">
        <v>3</v>
      </c>
      <c r="K20" s="36">
        <v>1</v>
      </c>
      <c r="L20" s="36">
        <v>0</v>
      </c>
      <c r="M20" s="36">
        <v>2</v>
      </c>
      <c r="N20" s="36">
        <v>9</v>
      </c>
      <c r="O20" s="36">
        <v>0</v>
      </c>
      <c r="P20" s="36">
        <v>0</v>
      </c>
      <c r="Q20" s="36">
        <v>0</v>
      </c>
      <c r="R20" s="36">
        <v>34</v>
      </c>
      <c r="S20" s="36">
        <v>34</v>
      </c>
      <c r="T20" s="36">
        <v>0</v>
      </c>
      <c r="V20" s="128"/>
      <c r="W20" s="39"/>
      <c r="X20" s="62" t="s">
        <v>38</v>
      </c>
      <c r="Z20" s="58">
        <f t="shared" si="4"/>
        <v>11</v>
      </c>
      <c r="AA20" s="36">
        <v>11</v>
      </c>
      <c r="AB20" s="36">
        <v>0</v>
      </c>
      <c r="AC20" s="36">
        <v>11</v>
      </c>
      <c r="AD20" s="36">
        <v>11</v>
      </c>
      <c r="AE20" s="36">
        <v>0</v>
      </c>
      <c r="AF20" s="36">
        <v>0</v>
      </c>
      <c r="AG20" s="36">
        <v>0</v>
      </c>
      <c r="AH20" s="36">
        <v>0</v>
      </c>
      <c r="AI20" s="36">
        <v>0</v>
      </c>
      <c r="AJ20" s="36">
        <v>0</v>
      </c>
      <c r="AK20" s="36">
        <v>0</v>
      </c>
      <c r="AL20" s="36">
        <v>0</v>
      </c>
      <c r="AM20" s="36">
        <v>46</v>
      </c>
      <c r="AN20" s="36">
        <v>0</v>
      </c>
      <c r="AO20" s="36">
        <v>46</v>
      </c>
    </row>
    <row r="21" spans="1:41" s="38" customFormat="1" ht="14.45" customHeight="1">
      <c r="A21" s="131" t="s">
        <v>5</v>
      </c>
      <c r="C21" s="77" t="s">
        <v>35</v>
      </c>
      <c r="D21" s="31"/>
      <c r="E21" s="58">
        <f t="shared" si="2"/>
        <v>8</v>
      </c>
      <c r="F21" s="36">
        <v>8</v>
      </c>
      <c r="G21" s="36">
        <v>0</v>
      </c>
      <c r="H21" s="36">
        <v>29</v>
      </c>
      <c r="I21" s="36">
        <v>13</v>
      </c>
      <c r="J21" s="36">
        <v>10</v>
      </c>
      <c r="K21" s="36">
        <v>5</v>
      </c>
      <c r="L21" s="36">
        <v>1</v>
      </c>
      <c r="M21" s="36">
        <v>6</v>
      </c>
      <c r="N21" s="36">
        <v>13</v>
      </c>
      <c r="O21" s="36">
        <v>0</v>
      </c>
      <c r="P21" s="36">
        <v>0</v>
      </c>
      <c r="Q21" s="36">
        <v>0</v>
      </c>
      <c r="R21" s="36">
        <v>118</v>
      </c>
      <c r="S21" s="36">
        <v>46</v>
      </c>
      <c r="T21" s="36">
        <v>72</v>
      </c>
      <c r="V21" s="81" t="s">
        <v>72</v>
      </c>
      <c r="W21" s="39"/>
      <c r="X21" s="62" t="s">
        <v>71</v>
      </c>
      <c r="Y21" s="86"/>
      <c r="Z21" s="58">
        <f t="shared" si="4"/>
        <v>6</v>
      </c>
      <c r="AA21" s="36">
        <v>6</v>
      </c>
      <c r="AB21" s="36">
        <v>0</v>
      </c>
      <c r="AC21" s="36">
        <v>11</v>
      </c>
      <c r="AD21" s="36">
        <v>6</v>
      </c>
      <c r="AE21" s="36">
        <v>3</v>
      </c>
      <c r="AF21" s="36">
        <v>1</v>
      </c>
      <c r="AG21" s="36">
        <v>1</v>
      </c>
      <c r="AH21" s="36">
        <v>2</v>
      </c>
      <c r="AI21" s="36">
        <v>7</v>
      </c>
      <c r="AJ21" s="36">
        <v>0</v>
      </c>
      <c r="AK21" s="36">
        <v>0</v>
      </c>
      <c r="AL21" s="36">
        <v>0</v>
      </c>
      <c r="AM21" s="36">
        <v>43</v>
      </c>
      <c r="AN21" s="36">
        <v>24</v>
      </c>
      <c r="AO21" s="36">
        <v>19</v>
      </c>
    </row>
    <row r="22" spans="1:41" s="38" customFormat="1" ht="14.45" customHeight="1">
      <c r="A22" s="131"/>
      <c r="C22" s="77" t="s">
        <v>77</v>
      </c>
      <c r="D22" s="31"/>
      <c r="E22" s="58">
        <f t="shared" si="2"/>
        <v>8</v>
      </c>
      <c r="F22" s="36">
        <v>8</v>
      </c>
      <c r="G22" s="36">
        <v>0</v>
      </c>
      <c r="H22" s="36">
        <v>9</v>
      </c>
      <c r="I22" s="36">
        <v>8</v>
      </c>
      <c r="J22" s="36">
        <v>1</v>
      </c>
      <c r="K22" s="36">
        <v>0</v>
      </c>
      <c r="L22" s="36">
        <v>0</v>
      </c>
      <c r="M22" s="36">
        <v>1</v>
      </c>
      <c r="N22" s="36">
        <v>2</v>
      </c>
      <c r="O22" s="36">
        <v>0</v>
      </c>
      <c r="P22" s="36">
        <v>0</v>
      </c>
      <c r="Q22" s="36">
        <v>0</v>
      </c>
      <c r="R22" s="36">
        <v>35</v>
      </c>
      <c r="S22" s="36">
        <v>7</v>
      </c>
      <c r="T22" s="36">
        <v>28</v>
      </c>
      <c r="V22" s="81" t="s">
        <v>6</v>
      </c>
      <c r="W22" s="39"/>
      <c r="X22" s="62" t="s">
        <v>71</v>
      </c>
      <c r="Y22" s="86"/>
      <c r="Z22" s="58">
        <f t="shared" si="4"/>
        <v>39</v>
      </c>
      <c r="AA22" s="36">
        <v>39</v>
      </c>
      <c r="AB22" s="36">
        <v>0</v>
      </c>
      <c r="AC22" s="36">
        <v>72</v>
      </c>
      <c r="AD22" s="36">
        <v>40</v>
      </c>
      <c r="AE22" s="36">
        <v>26</v>
      </c>
      <c r="AF22" s="36">
        <v>4</v>
      </c>
      <c r="AG22" s="36">
        <v>2</v>
      </c>
      <c r="AH22" s="36">
        <v>22</v>
      </c>
      <c r="AI22" s="36">
        <v>55</v>
      </c>
      <c r="AJ22" s="36">
        <v>0</v>
      </c>
      <c r="AK22" s="36">
        <v>0</v>
      </c>
      <c r="AL22" s="36">
        <v>0</v>
      </c>
      <c r="AM22" s="36">
        <v>276</v>
      </c>
      <c r="AN22" s="36">
        <v>201</v>
      </c>
      <c r="AO22" s="36">
        <v>75</v>
      </c>
    </row>
    <row r="23" spans="1:41" s="38" customFormat="1" ht="14.45" customHeight="1">
      <c r="A23" s="132" t="s">
        <v>103</v>
      </c>
      <c r="C23" s="77" t="s">
        <v>77</v>
      </c>
      <c r="D23" s="31"/>
      <c r="E23" s="58">
        <f t="shared" si="2"/>
        <v>13</v>
      </c>
      <c r="F23" s="36">
        <v>13</v>
      </c>
      <c r="G23" s="36">
        <v>0</v>
      </c>
      <c r="H23" s="36">
        <v>28</v>
      </c>
      <c r="I23" s="36">
        <v>17</v>
      </c>
      <c r="J23" s="36">
        <v>11</v>
      </c>
      <c r="K23" s="36">
        <v>0</v>
      </c>
      <c r="L23" s="36">
        <v>0</v>
      </c>
      <c r="M23" s="36">
        <v>10</v>
      </c>
      <c r="N23" s="36">
        <v>22</v>
      </c>
      <c r="O23" s="36">
        <v>1</v>
      </c>
      <c r="P23" s="36">
        <v>0</v>
      </c>
      <c r="Q23" s="36">
        <v>123</v>
      </c>
      <c r="R23" s="36">
        <v>102</v>
      </c>
      <c r="S23" s="36">
        <v>80</v>
      </c>
      <c r="T23" s="36">
        <v>22</v>
      </c>
      <c r="V23" s="81" t="s">
        <v>112</v>
      </c>
      <c r="W23" s="39"/>
      <c r="X23" s="88" t="s">
        <v>105</v>
      </c>
      <c r="Z23" s="58">
        <f t="shared" si="4"/>
        <v>33</v>
      </c>
      <c r="AA23" s="36">
        <v>33</v>
      </c>
      <c r="AB23" s="36">
        <v>0</v>
      </c>
      <c r="AC23" s="36">
        <v>34</v>
      </c>
      <c r="AD23" s="36">
        <v>34</v>
      </c>
      <c r="AE23" s="36">
        <v>0</v>
      </c>
      <c r="AF23" s="36">
        <v>0</v>
      </c>
      <c r="AG23" s="36">
        <v>0</v>
      </c>
      <c r="AH23" s="36">
        <v>0</v>
      </c>
      <c r="AI23" s="36">
        <v>0</v>
      </c>
      <c r="AJ23" s="36">
        <v>0</v>
      </c>
      <c r="AK23" s="36">
        <v>0</v>
      </c>
      <c r="AL23" s="36">
        <v>0</v>
      </c>
      <c r="AM23" s="36">
        <v>119</v>
      </c>
      <c r="AN23" s="36">
        <v>0</v>
      </c>
      <c r="AO23" s="36">
        <v>119</v>
      </c>
    </row>
    <row r="24" spans="1:41" s="38" customFormat="1" ht="14.45" customHeight="1">
      <c r="A24" s="132"/>
      <c r="C24" s="77" t="s">
        <v>117</v>
      </c>
      <c r="D24" s="31"/>
      <c r="E24" s="58">
        <f t="shared" si="2"/>
        <v>1</v>
      </c>
      <c r="F24" s="36">
        <v>1</v>
      </c>
      <c r="G24" s="36">
        <v>0</v>
      </c>
      <c r="H24" s="36">
        <v>2</v>
      </c>
      <c r="I24" s="36">
        <v>1</v>
      </c>
      <c r="J24" s="36">
        <v>1</v>
      </c>
      <c r="K24" s="36">
        <v>0</v>
      </c>
      <c r="L24" s="36">
        <v>0</v>
      </c>
      <c r="M24" s="36">
        <v>1</v>
      </c>
      <c r="N24" s="36">
        <v>2</v>
      </c>
      <c r="O24" s="36">
        <v>0</v>
      </c>
      <c r="P24" s="36">
        <v>0</v>
      </c>
      <c r="Q24" s="36">
        <v>0</v>
      </c>
      <c r="R24" s="36">
        <v>8</v>
      </c>
      <c r="S24" s="36">
        <v>8</v>
      </c>
      <c r="T24" s="36">
        <v>0</v>
      </c>
      <c r="V24" s="128" t="s">
        <v>113</v>
      </c>
      <c r="W24" s="39"/>
      <c r="X24" s="62" t="s">
        <v>106</v>
      </c>
      <c r="Z24" s="58">
        <f t="shared" si="4"/>
        <v>4</v>
      </c>
      <c r="AA24" s="36">
        <v>4</v>
      </c>
      <c r="AB24" s="36">
        <v>0</v>
      </c>
      <c r="AC24" s="36">
        <v>4</v>
      </c>
      <c r="AD24" s="36">
        <v>4</v>
      </c>
      <c r="AE24" s="36">
        <v>0</v>
      </c>
      <c r="AF24" s="36">
        <v>0</v>
      </c>
      <c r="AG24" s="36">
        <v>0</v>
      </c>
      <c r="AH24" s="36">
        <v>0</v>
      </c>
      <c r="AI24" s="36">
        <v>0</v>
      </c>
      <c r="AJ24" s="36">
        <v>0</v>
      </c>
      <c r="AK24" s="36">
        <v>0</v>
      </c>
      <c r="AL24" s="36">
        <v>0</v>
      </c>
      <c r="AM24" s="36">
        <v>14</v>
      </c>
      <c r="AN24" s="36">
        <v>0</v>
      </c>
      <c r="AO24" s="36">
        <v>14</v>
      </c>
    </row>
    <row r="25" spans="1:41" s="38" customFormat="1" ht="14.45" customHeight="1">
      <c r="A25" s="30" t="s">
        <v>113</v>
      </c>
      <c r="C25" s="77" t="s">
        <v>119</v>
      </c>
      <c r="D25" s="31"/>
      <c r="E25" s="58">
        <f t="shared" si="2"/>
        <v>10</v>
      </c>
      <c r="F25" s="36">
        <v>10</v>
      </c>
      <c r="G25" s="36">
        <v>0</v>
      </c>
      <c r="H25" s="36">
        <v>24</v>
      </c>
      <c r="I25" s="36">
        <v>14</v>
      </c>
      <c r="J25" s="36">
        <v>6</v>
      </c>
      <c r="K25" s="36">
        <v>2</v>
      </c>
      <c r="L25" s="36">
        <v>2</v>
      </c>
      <c r="M25" s="36">
        <v>4</v>
      </c>
      <c r="N25" s="36">
        <v>9</v>
      </c>
      <c r="O25" s="36">
        <v>0</v>
      </c>
      <c r="P25" s="36">
        <v>0</v>
      </c>
      <c r="Q25" s="36">
        <v>0</v>
      </c>
      <c r="R25" s="36">
        <v>97</v>
      </c>
      <c r="S25" s="36">
        <v>32</v>
      </c>
      <c r="T25" s="36">
        <v>65</v>
      </c>
      <c r="V25" s="128"/>
      <c r="W25" s="39"/>
      <c r="X25" s="62" t="s">
        <v>70</v>
      </c>
      <c r="Z25" s="58">
        <f t="shared" si="4"/>
        <v>15</v>
      </c>
      <c r="AA25" s="36">
        <v>15</v>
      </c>
      <c r="AB25" s="36">
        <v>0</v>
      </c>
      <c r="AC25" s="36">
        <v>34</v>
      </c>
      <c r="AD25" s="36">
        <v>23</v>
      </c>
      <c r="AE25" s="36">
        <v>7</v>
      </c>
      <c r="AF25" s="36">
        <v>2</v>
      </c>
      <c r="AG25" s="36">
        <v>2</v>
      </c>
      <c r="AH25" s="36">
        <v>10</v>
      </c>
      <c r="AI25" s="36">
        <v>23</v>
      </c>
      <c r="AJ25" s="36">
        <v>3</v>
      </c>
      <c r="AK25" s="36">
        <v>13</v>
      </c>
      <c r="AL25" s="36">
        <v>60</v>
      </c>
      <c r="AM25" s="36">
        <v>126</v>
      </c>
      <c r="AN25" s="36">
        <v>88</v>
      </c>
      <c r="AO25" s="36">
        <v>38</v>
      </c>
    </row>
    <row r="26" spans="1:41" s="38" customFormat="1" ht="14.45" customHeight="1">
      <c r="A26" s="131" t="s">
        <v>95</v>
      </c>
      <c r="C26" s="77" t="s">
        <v>79</v>
      </c>
      <c r="D26" s="31"/>
      <c r="E26" s="58">
        <f t="shared" si="2"/>
        <v>12</v>
      </c>
      <c r="F26" s="36">
        <v>11</v>
      </c>
      <c r="G26" s="36">
        <v>1</v>
      </c>
      <c r="H26" s="36">
        <v>20</v>
      </c>
      <c r="I26" s="36">
        <v>15</v>
      </c>
      <c r="J26" s="36">
        <v>1</v>
      </c>
      <c r="K26" s="36">
        <v>3</v>
      </c>
      <c r="L26" s="36">
        <v>1</v>
      </c>
      <c r="M26" s="36">
        <v>0</v>
      </c>
      <c r="N26" s="36">
        <v>0</v>
      </c>
      <c r="O26" s="36">
        <v>0</v>
      </c>
      <c r="P26" s="36">
        <v>0</v>
      </c>
      <c r="Q26" s="36">
        <v>0</v>
      </c>
      <c r="R26" s="36">
        <v>83</v>
      </c>
      <c r="S26" s="36">
        <v>0</v>
      </c>
      <c r="T26" s="36">
        <v>83</v>
      </c>
      <c r="V26" s="128" t="s">
        <v>49</v>
      </c>
      <c r="W26" s="39"/>
      <c r="X26" s="62" t="s">
        <v>63</v>
      </c>
      <c r="Y26" s="86"/>
      <c r="Z26" s="58">
        <f t="shared" si="4"/>
        <v>4</v>
      </c>
      <c r="AA26" s="36">
        <v>4</v>
      </c>
      <c r="AB26" s="36">
        <v>0</v>
      </c>
      <c r="AC26" s="36">
        <v>4</v>
      </c>
      <c r="AD26" s="36">
        <v>4</v>
      </c>
      <c r="AE26" s="36">
        <v>0</v>
      </c>
      <c r="AF26" s="36">
        <v>0</v>
      </c>
      <c r="AG26" s="36">
        <v>0</v>
      </c>
      <c r="AH26" s="36">
        <v>0</v>
      </c>
      <c r="AI26" s="36">
        <v>0</v>
      </c>
      <c r="AJ26" s="36">
        <v>0</v>
      </c>
      <c r="AK26" s="36">
        <v>0</v>
      </c>
      <c r="AL26" s="36">
        <v>0</v>
      </c>
      <c r="AM26" s="36">
        <v>13</v>
      </c>
      <c r="AN26" s="36">
        <v>0</v>
      </c>
      <c r="AO26" s="36">
        <v>13</v>
      </c>
    </row>
    <row r="27" spans="1:41" s="38" customFormat="1" ht="14.45" customHeight="1">
      <c r="A27" s="131"/>
      <c r="C27" s="77" t="s">
        <v>118</v>
      </c>
      <c r="D27" s="31"/>
      <c r="E27" s="58">
        <f t="shared" si="2"/>
        <v>1</v>
      </c>
      <c r="F27" s="36">
        <v>1</v>
      </c>
      <c r="G27" s="36">
        <v>0</v>
      </c>
      <c r="H27" s="36">
        <v>10</v>
      </c>
      <c r="I27" s="36">
        <v>3</v>
      </c>
      <c r="J27" s="36">
        <v>1</v>
      </c>
      <c r="K27" s="36">
        <v>5</v>
      </c>
      <c r="L27" s="36">
        <v>1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40</v>
      </c>
      <c r="S27" s="36">
        <v>0</v>
      </c>
      <c r="T27" s="36">
        <v>40</v>
      </c>
      <c r="V27" s="128"/>
      <c r="W27" s="39"/>
      <c r="X27" s="62" t="s">
        <v>64</v>
      </c>
      <c r="Y27" s="86"/>
      <c r="Z27" s="58">
        <f t="shared" si="4"/>
        <v>15</v>
      </c>
      <c r="AA27" s="36">
        <v>15</v>
      </c>
      <c r="AB27" s="36">
        <v>0</v>
      </c>
      <c r="AC27" s="36">
        <v>15</v>
      </c>
      <c r="AD27" s="36">
        <v>15</v>
      </c>
      <c r="AE27" s="36">
        <v>0</v>
      </c>
      <c r="AF27" s="36">
        <v>0</v>
      </c>
      <c r="AG27" s="36">
        <v>0</v>
      </c>
      <c r="AH27" s="36">
        <v>0</v>
      </c>
      <c r="AI27" s="36">
        <v>0</v>
      </c>
      <c r="AJ27" s="36">
        <v>0</v>
      </c>
      <c r="AK27" s="36">
        <v>0</v>
      </c>
      <c r="AL27" s="36">
        <v>0</v>
      </c>
      <c r="AM27" s="36">
        <v>47</v>
      </c>
      <c r="AN27" s="36">
        <v>0</v>
      </c>
      <c r="AO27" s="36">
        <v>47</v>
      </c>
    </row>
    <row r="28" spans="1:41" s="38" customFormat="1" ht="14.45" customHeight="1">
      <c r="A28" s="30" t="s">
        <v>81</v>
      </c>
      <c r="C28" s="77" t="s">
        <v>80</v>
      </c>
      <c r="D28" s="31"/>
      <c r="E28" s="58">
        <f t="shared" si="2"/>
        <v>3</v>
      </c>
      <c r="F28" s="36">
        <v>3</v>
      </c>
      <c r="G28" s="36">
        <v>0</v>
      </c>
      <c r="H28" s="36">
        <v>3</v>
      </c>
      <c r="I28" s="36">
        <v>3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12</v>
      </c>
      <c r="S28" s="36">
        <v>0</v>
      </c>
      <c r="T28" s="36">
        <v>12</v>
      </c>
      <c r="V28" s="128"/>
      <c r="W28" s="39"/>
      <c r="X28" s="62" t="s">
        <v>106</v>
      </c>
      <c r="Y28" s="86"/>
      <c r="Z28" s="58">
        <f t="shared" si="4"/>
        <v>5</v>
      </c>
      <c r="AA28" s="36">
        <v>5</v>
      </c>
      <c r="AB28" s="36">
        <v>0</v>
      </c>
      <c r="AC28" s="36">
        <v>5</v>
      </c>
      <c r="AD28" s="36">
        <v>5</v>
      </c>
      <c r="AE28" s="36">
        <v>0</v>
      </c>
      <c r="AF28" s="36">
        <v>0</v>
      </c>
      <c r="AG28" s="36">
        <v>0</v>
      </c>
      <c r="AH28" s="36">
        <v>0</v>
      </c>
      <c r="AI28" s="36">
        <v>0</v>
      </c>
      <c r="AJ28" s="36">
        <v>0</v>
      </c>
      <c r="AK28" s="36">
        <v>0</v>
      </c>
      <c r="AL28" s="36">
        <v>0</v>
      </c>
      <c r="AM28" s="36">
        <v>15</v>
      </c>
      <c r="AN28" s="36">
        <v>0</v>
      </c>
      <c r="AO28" s="36">
        <v>15</v>
      </c>
    </row>
    <row r="29" spans="1:41" s="38" customFormat="1" ht="14.45" customHeight="1">
      <c r="A29" s="38" t="s">
        <v>109</v>
      </c>
      <c r="C29" s="38" t="s">
        <v>37</v>
      </c>
      <c r="D29" s="31"/>
      <c r="E29" s="58">
        <f t="shared" si="2"/>
        <v>25</v>
      </c>
      <c r="F29" s="36">
        <v>23</v>
      </c>
      <c r="G29" s="36">
        <v>2</v>
      </c>
      <c r="H29" s="36">
        <v>39</v>
      </c>
      <c r="I29" s="36">
        <v>31</v>
      </c>
      <c r="J29" s="36">
        <v>6</v>
      </c>
      <c r="K29" s="36">
        <v>0</v>
      </c>
      <c r="L29" s="36">
        <v>2</v>
      </c>
      <c r="M29" s="36">
        <v>3</v>
      </c>
      <c r="N29" s="36">
        <v>7</v>
      </c>
      <c r="O29" s="36">
        <v>0</v>
      </c>
      <c r="P29" s="36">
        <v>0</v>
      </c>
      <c r="Q29" s="36">
        <v>0</v>
      </c>
      <c r="R29" s="36">
        <v>160</v>
      </c>
      <c r="S29" s="36">
        <v>25</v>
      </c>
      <c r="T29" s="36">
        <v>135</v>
      </c>
      <c r="V29" s="81" t="s">
        <v>50</v>
      </c>
      <c r="W29" s="39"/>
      <c r="X29" s="62" t="s">
        <v>65</v>
      </c>
      <c r="Y29" s="86"/>
      <c r="Z29" s="58">
        <f t="shared" si="4"/>
        <v>13</v>
      </c>
      <c r="AA29" s="36">
        <v>13</v>
      </c>
      <c r="AB29" s="36">
        <v>0</v>
      </c>
      <c r="AC29" s="36">
        <v>21</v>
      </c>
      <c r="AD29" s="36">
        <v>13</v>
      </c>
      <c r="AE29" s="36">
        <v>5</v>
      </c>
      <c r="AF29" s="36">
        <v>1</v>
      </c>
      <c r="AG29" s="36">
        <v>2</v>
      </c>
      <c r="AH29" s="36">
        <v>2</v>
      </c>
      <c r="AI29" s="36">
        <v>3</v>
      </c>
      <c r="AJ29" s="36">
        <v>0</v>
      </c>
      <c r="AK29" s="36">
        <v>0</v>
      </c>
      <c r="AL29" s="36">
        <v>0</v>
      </c>
      <c r="AM29" s="36">
        <v>83</v>
      </c>
      <c r="AN29" s="36">
        <v>16</v>
      </c>
      <c r="AO29" s="36">
        <v>67</v>
      </c>
    </row>
    <row r="30" spans="1:41" s="38" customFormat="1" ht="14.45" customHeight="1">
      <c r="A30" s="38" t="s">
        <v>7</v>
      </c>
      <c r="C30" s="38" t="s">
        <v>40</v>
      </c>
      <c r="D30" s="31"/>
      <c r="E30" s="58">
        <f t="shared" si="2"/>
        <v>26</v>
      </c>
      <c r="F30" s="36">
        <v>26</v>
      </c>
      <c r="G30" s="36">
        <v>0</v>
      </c>
      <c r="H30" s="36">
        <v>59</v>
      </c>
      <c r="I30" s="36">
        <v>37</v>
      </c>
      <c r="J30" s="36">
        <v>7</v>
      </c>
      <c r="K30" s="36">
        <v>11</v>
      </c>
      <c r="L30" s="36">
        <v>4</v>
      </c>
      <c r="M30" s="36">
        <v>6</v>
      </c>
      <c r="N30" s="36">
        <v>20</v>
      </c>
      <c r="O30" s="36">
        <v>1</v>
      </c>
      <c r="P30" s="36">
        <v>0</v>
      </c>
      <c r="Q30" s="36">
        <v>57</v>
      </c>
      <c r="R30" s="36">
        <v>248</v>
      </c>
      <c r="S30" s="36">
        <v>83</v>
      </c>
      <c r="T30" s="36">
        <v>165</v>
      </c>
      <c r="U30" s="38" t="s">
        <v>110</v>
      </c>
      <c r="V30" s="81" t="s">
        <v>109</v>
      </c>
      <c r="W30" s="39"/>
      <c r="X30" s="62" t="s">
        <v>66</v>
      </c>
      <c r="Y30" s="86"/>
      <c r="Z30" s="58">
        <f t="shared" si="4"/>
        <v>12</v>
      </c>
      <c r="AA30" s="36">
        <v>12</v>
      </c>
      <c r="AB30" s="36">
        <v>0</v>
      </c>
      <c r="AC30" s="36">
        <v>24</v>
      </c>
      <c r="AD30" s="36">
        <v>14</v>
      </c>
      <c r="AE30" s="36">
        <v>4</v>
      </c>
      <c r="AF30" s="36">
        <v>3</v>
      </c>
      <c r="AG30" s="36">
        <v>3</v>
      </c>
      <c r="AH30" s="36">
        <v>2</v>
      </c>
      <c r="AI30" s="36">
        <v>15</v>
      </c>
      <c r="AJ30" s="36">
        <v>0</v>
      </c>
      <c r="AK30" s="36">
        <v>0</v>
      </c>
      <c r="AL30" s="36">
        <v>0</v>
      </c>
      <c r="AM30" s="36">
        <v>83</v>
      </c>
      <c r="AN30" s="36">
        <v>28</v>
      </c>
      <c r="AO30" s="36">
        <v>55</v>
      </c>
    </row>
    <row r="31" spans="1:41" s="38" customFormat="1" ht="14.45" customHeight="1">
      <c r="A31" s="38" t="s">
        <v>86</v>
      </c>
      <c r="C31" s="38" t="s">
        <v>87</v>
      </c>
      <c r="D31" s="31"/>
      <c r="E31" s="58">
        <f t="shared" si="2"/>
        <v>1</v>
      </c>
      <c r="F31" s="36">
        <v>1</v>
      </c>
      <c r="G31" s="36">
        <v>0</v>
      </c>
      <c r="H31" s="36">
        <v>1</v>
      </c>
      <c r="I31" s="36">
        <v>1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4</v>
      </c>
      <c r="S31" s="36">
        <v>0</v>
      </c>
      <c r="T31" s="36">
        <v>4</v>
      </c>
      <c r="V31" s="62" t="s">
        <v>51</v>
      </c>
      <c r="W31" s="39"/>
      <c r="X31" s="62" t="s">
        <v>65</v>
      </c>
      <c r="Y31" s="86"/>
      <c r="Z31" s="58">
        <f t="shared" si="4"/>
        <v>30</v>
      </c>
      <c r="AA31" s="36">
        <v>30</v>
      </c>
      <c r="AB31" s="36">
        <v>0</v>
      </c>
      <c r="AC31" s="36">
        <v>40</v>
      </c>
      <c r="AD31" s="36">
        <v>32</v>
      </c>
      <c r="AE31" s="36">
        <v>3</v>
      </c>
      <c r="AF31" s="36">
        <v>2</v>
      </c>
      <c r="AG31" s="36">
        <v>3</v>
      </c>
      <c r="AH31" s="36">
        <v>1</v>
      </c>
      <c r="AI31" s="36">
        <v>3</v>
      </c>
      <c r="AJ31" s="36">
        <v>0</v>
      </c>
      <c r="AK31" s="36">
        <v>0</v>
      </c>
      <c r="AL31" s="36">
        <v>0</v>
      </c>
      <c r="AM31" s="36">
        <v>160</v>
      </c>
      <c r="AN31" s="36">
        <v>11</v>
      </c>
      <c r="AO31" s="36">
        <v>149</v>
      </c>
    </row>
    <row r="32" spans="1:41" s="38" customFormat="1" ht="14.45" customHeight="1">
      <c r="A32" s="38" t="s">
        <v>120</v>
      </c>
      <c r="C32" s="38" t="s">
        <v>67</v>
      </c>
      <c r="D32" s="31"/>
      <c r="E32" s="58">
        <f t="shared" si="2"/>
        <v>3</v>
      </c>
      <c r="F32" s="36">
        <v>3</v>
      </c>
      <c r="G32" s="36">
        <v>0</v>
      </c>
      <c r="H32" s="36">
        <v>3</v>
      </c>
      <c r="I32" s="36">
        <v>3</v>
      </c>
      <c r="J32" s="36">
        <v>0</v>
      </c>
      <c r="K32" s="36">
        <v>0</v>
      </c>
      <c r="L32" s="36">
        <v>0</v>
      </c>
      <c r="M32" s="36">
        <v>1</v>
      </c>
      <c r="N32" s="36">
        <v>1</v>
      </c>
      <c r="O32" s="36">
        <v>2</v>
      </c>
      <c r="P32" s="36">
        <v>0</v>
      </c>
      <c r="Q32" s="36">
        <v>36</v>
      </c>
      <c r="R32" s="36">
        <v>12</v>
      </c>
      <c r="S32" s="36">
        <v>4</v>
      </c>
      <c r="T32" s="36">
        <v>8</v>
      </c>
      <c r="V32" s="81" t="s">
        <v>52</v>
      </c>
      <c r="W32" s="39"/>
      <c r="X32" s="62" t="s">
        <v>67</v>
      </c>
      <c r="Y32" s="86"/>
      <c r="Z32" s="58">
        <f t="shared" si="4"/>
        <v>9</v>
      </c>
      <c r="AA32" s="36">
        <v>9</v>
      </c>
      <c r="AB32" s="36">
        <v>0</v>
      </c>
      <c r="AC32" s="36">
        <v>22</v>
      </c>
      <c r="AD32" s="36">
        <v>11</v>
      </c>
      <c r="AE32" s="36">
        <v>3</v>
      </c>
      <c r="AF32" s="36">
        <v>2</v>
      </c>
      <c r="AG32" s="36">
        <v>6</v>
      </c>
      <c r="AH32" s="36">
        <v>1</v>
      </c>
      <c r="AI32" s="36">
        <v>1</v>
      </c>
      <c r="AJ32" s="36">
        <v>0</v>
      </c>
      <c r="AK32" s="36">
        <v>0</v>
      </c>
      <c r="AL32" s="36">
        <v>0</v>
      </c>
      <c r="AM32" s="36">
        <v>69</v>
      </c>
      <c r="AN32" s="36">
        <v>4</v>
      </c>
      <c r="AO32" s="36">
        <v>65</v>
      </c>
    </row>
    <row r="33" spans="1:41" s="38" customFormat="1" ht="14.45" customHeight="1">
      <c r="A33" s="87" t="s">
        <v>100</v>
      </c>
      <c r="C33" s="87" t="s">
        <v>98</v>
      </c>
      <c r="D33" s="31"/>
      <c r="E33" s="58">
        <f t="shared" si="2"/>
        <v>1</v>
      </c>
      <c r="F33" s="36">
        <v>1</v>
      </c>
      <c r="G33" s="36">
        <v>0</v>
      </c>
      <c r="H33" s="36">
        <v>1</v>
      </c>
      <c r="I33" s="36">
        <v>1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  <c r="Q33" s="36">
        <v>0</v>
      </c>
      <c r="R33" s="36">
        <v>5</v>
      </c>
      <c r="S33" s="36">
        <v>0</v>
      </c>
      <c r="T33" s="36">
        <v>5</v>
      </c>
      <c r="V33" s="81" t="s">
        <v>53</v>
      </c>
      <c r="W33" s="39"/>
      <c r="X33" s="62" t="s">
        <v>67</v>
      </c>
      <c r="Y33" s="86"/>
      <c r="Z33" s="58">
        <f t="shared" si="4"/>
        <v>5</v>
      </c>
      <c r="AA33" s="36">
        <v>5</v>
      </c>
      <c r="AB33" s="36">
        <v>0</v>
      </c>
      <c r="AC33" s="36">
        <v>5</v>
      </c>
      <c r="AD33" s="36">
        <v>5</v>
      </c>
      <c r="AE33" s="36">
        <v>0</v>
      </c>
      <c r="AF33" s="36">
        <v>0</v>
      </c>
      <c r="AG33" s="36">
        <v>0</v>
      </c>
      <c r="AH33" s="36">
        <v>0</v>
      </c>
      <c r="AI33" s="36">
        <v>0</v>
      </c>
      <c r="AJ33" s="36">
        <v>0</v>
      </c>
      <c r="AK33" s="36">
        <v>0</v>
      </c>
      <c r="AL33" s="36">
        <v>0</v>
      </c>
      <c r="AM33" s="36">
        <v>23</v>
      </c>
      <c r="AN33" s="36">
        <v>0</v>
      </c>
      <c r="AO33" s="36">
        <v>23</v>
      </c>
    </row>
    <row r="34" spans="1:41" s="38" customFormat="1" ht="14.45" customHeight="1">
      <c r="A34" s="30" t="s">
        <v>8</v>
      </c>
      <c r="C34" s="77" t="s">
        <v>34</v>
      </c>
      <c r="D34" s="31"/>
      <c r="E34" s="58">
        <f t="shared" si="2"/>
        <v>12</v>
      </c>
      <c r="F34" s="36">
        <v>12</v>
      </c>
      <c r="G34" s="36">
        <v>0</v>
      </c>
      <c r="H34" s="36">
        <v>38</v>
      </c>
      <c r="I34" s="36">
        <v>22</v>
      </c>
      <c r="J34" s="36">
        <v>3</v>
      </c>
      <c r="K34" s="36">
        <v>10</v>
      </c>
      <c r="L34" s="36">
        <v>3</v>
      </c>
      <c r="M34" s="36">
        <v>2</v>
      </c>
      <c r="N34" s="36">
        <v>16</v>
      </c>
      <c r="O34" s="36">
        <v>0</v>
      </c>
      <c r="P34" s="36">
        <v>0</v>
      </c>
      <c r="Q34" s="36">
        <v>0</v>
      </c>
      <c r="R34" s="36">
        <v>158</v>
      </c>
      <c r="S34" s="36">
        <v>68</v>
      </c>
      <c r="T34" s="36">
        <v>90</v>
      </c>
      <c r="V34" s="81" t="s">
        <v>54</v>
      </c>
      <c r="W34" s="39"/>
      <c r="X34" s="62" t="s">
        <v>92</v>
      </c>
      <c r="Y34" s="86"/>
      <c r="Z34" s="58">
        <f t="shared" si="4"/>
        <v>7</v>
      </c>
      <c r="AA34" s="36">
        <v>7</v>
      </c>
      <c r="AB34" s="36">
        <v>0</v>
      </c>
      <c r="AC34" s="36">
        <v>7</v>
      </c>
      <c r="AD34" s="36">
        <v>4</v>
      </c>
      <c r="AE34" s="36">
        <v>3</v>
      </c>
      <c r="AF34" s="36">
        <v>0</v>
      </c>
      <c r="AG34" s="36">
        <v>0</v>
      </c>
      <c r="AH34" s="36">
        <v>3</v>
      </c>
      <c r="AI34" s="36">
        <v>2</v>
      </c>
      <c r="AJ34" s="36">
        <v>0</v>
      </c>
      <c r="AK34" s="36">
        <v>0</v>
      </c>
      <c r="AL34" s="36">
        <v>0</v>
      </c>
      <c r="AM34" s="36">
        <v>28</v>
      </c>
      <c r="AN34" s="36">
        <v>9</v>
      </c>
      <c r="AO34" s="36">
        <v>19</v>
      </c>
    </row>
    <row r="35" spans="1:41" s="38" customFormat="1" ht="14.45" customHeight="1">
      <c r="A35" s="30" t="s">
        <v>99</v>
      </c>
      <c r="C35" s="77" t="s">
        <v>97</v>
      </c>
      <c r="D35" s="31"/>
      <c r="E35" s="58">
        <f t="shared" si="2"/>
        <v>1</v>
      </c>
      <c r="F35" s="36">
        <v>1</v>
      </c>
      <c r="G35" s="36">
        <v>0</v>
      </c>
      <c r="H35" s="36">
        <v>3</v>
      </c>
      <c r="I35" s="36">
        <v>2</v>
      </c>
      <c r="J35" s="36">
        <v>0</v>
      </c>
      <c r="K35" s="36">
        <v>0</v>
      </c>
      <c r="L35" s="36">
        <v>1</v>
      </c>
      <c r="M35" s="36">
        <v>1</v>
      </c>
      <c r="N35" s="36">
        <v>2</v>
      </c>
      <c r="O35" s="36">
        <v>2</v>
      </c>
      <c r="P35" s="36">
        <v>4</v>
      </c>
      <c r="Q35" s="36">
        <v>38</v>
      </c>
      <c r="R35" s="36">
        <v>16</v>
      </c>
      <c r="S35" s="36">
        <v>11</v>
      </c>
      <c r="T35" s="36">
        <v>5</v>
      </c>
      <c r="V35" s="81" t="s">
        <v>89</v>
      </c>
      <c r="W35" s="39"/>
      <c r="X35" s="62" t="s">
        <v>92</v>
      </c>
      <c r="Y35" s="86"/>
      <c r="Z35" s="58">
        <f t="shared" si="4"/>
        <v>1</v>
      </c>
      <c r="AA35" s="36">
        <v>1</v>
      </c>
      <c r="AB35" s="36">
        <v>0</v>
      </c>
      <c r="AC35" s="36">
        <v>1</v>
      </c>
      <c r="AD35" s="36">
        <v>0</v>
      </c>
      <c r="AE35" s="36">
        <v>1</v>
      </c>
      <c r="AF35" s="36">
        <v>0</v>
      </c>
      <c r="AG35" s="36">
        <v>0</v>
      </c>
      <c r="AH35" s="36">
        <v>1</v>
      </c>
      <c r="AI35" s="36">
        <v>1</v>
      </c>
      <c r="AJ35" s="36">
        <v>0</v>
      </c>
      <c r="AK35" s="36">
        <v>0</v>
      </c>
      <c r="AL35" s="36">
        <v>0</v>
      </c>
      <c r="AM35" s="36">
        <v>3</v>
      </c>
      <c r="AN35" s="36">
        <v>3</v>
      </c>
      <c r="AO35" s="36">
        <v>0</v>
      </c>
    </row>
    <row r="36" spans="1:41" s="38" customFormat="1" ht="14.45" customHeight="1">
      <c r="A36" s="34" t="s">
        <v>102</v>
      </c>
      <c r="C36" s="87" t="s">
        <v>77</v>
      </c>
      <c r="D36" s="31"/>
      <c r="E36" s="58">
        <f t="shared" si="2"/>
        <v>2</v>
      </c>
      <c r="F36" s="36">
        <v>2</v>
      </c>
      <c r="G36" s="36">
        <v>0</v>
      </c>
      <c r="H36" s="36">
        <v>4</v>
      </c>
      <c r="I36" s="36">
        <v>3</v>
      </c>
      <c r="J36" s="36">
        <v>0</v>
      </c>
      <c r="K36" s="36">
        <v>0</v>
      </c>
      <c r="L36" s="36">
        <v>1</v>
      </c>
      <c r="M36" s="36">
        <v>1</v>
      </c>
      <c r="N36" s="36">
        <v>1</v>
      </c>
      <c r="O36" s="36">
        <v>1</v>
      </c>
      <c r="P36" s="36">
        <v>0</v>
      </c>
      <c r="Q36" s="36">
        <v>30</v>
      </c>
      <c r="R36" s="36">
        <v>18</v>
      </c>
      <c r="S36" s="36">
        <v>4</v>
      </c>
      <c r="T36" s="36">
        <v>14</v>
      </c>
      <c r="V36" s="62" t="s">
        <v>55</v>
      </c>
      <c r="W36" s="39"/>
      <c r="X36" s="62" t="s">
        <v>60</v>
      </c>
      <c r="Z36" s="58">
        <f t="shared" si="4"/>
        <v>7</v>
      </c>
      <c r="AA36" s="36">
        <v>7</v>
      </c>
      <c r="AB36" s="36">
        <v>0</v>
      </c>
      <c r="AC36" s="36">
        <v>7</v>
      </c>
      <c r="AD36" s="36">
        <v>7</v>
      </c>
      <c r="AE36" s="36">
        <v>0</v>
      </c>
      <c r="AF36" s="36">
        <v>0</v>
      </c>
      <c r="AG36" s="36">
        <v>0</v>
      </c>
      <c r="AH36" s="36">
        <v>0</v>
      </c>
      <c r="AI36" s="36">
        <v>18</v>
      </c>
      <c r="AJ36" s="36">
        <v>0</v>
      </c>
      <c r="AK36" s="36">
        <v>0</v>
      </c>
      <c r="AL36" s="36">
        <v>0</v>
      </c>
      <c r="AM36" s="36">
        <v>28</v>
      </c>
      <c r="AN36" s="36">
        <v>0</v>
      </c>
      <c r="AO36" s="36">
        <v>28</v>
      </c>
    </row>
    <row r="37" spans="1:41" s="38" customFormat="1" ht="14.45" customHeight="1">
      <c r="A37" s="34" t="s">
        <v>104</v>
      </c>
      <c r="C37" s="30" t="s">
        <v>77</v>
      </c>
      <c r="D37" s="31"/>
      <c r="E37" s="58">
        <f t="shared" si="2"/>
        <v>1</v>
      </c>
      <c r="F37" s="36">
        <v>1</v>
      </c>
      <c r="G37" s="36">
        <v>0</v>
      </c>
      <c r="H37" s="36">
        <v>3</v>
      </c>
      <c r="I37" s="36">
        <v>1</v>
      </c>
      <c r="J37" s="36">
        <v>1</v>
      </c>
      <c r="K37" s="36">
        <v>0</v>
      </c>
      <c r="L37" s="36">
        <v>1</v>
      </c>
      <c r="M37" s="36">
        <v>1</v>
      </c>
      <c r="N37" s="36">
        <v>2</v>
      </c>
      <c r="O37" s="36">
        <v>0</v>
      </c>
      <c r="P37" s="36">
        <v>0</v>
      </c>
      <c r="Q37" s="36">
        <v>0</v>
      </c>
      <c r="R37" s="36">
        <v>13</v>
      </c>
      <c r="S37" s="36">
        <v>10</v>
      </c>
      <c r="T37" s="36">
        <v>3</v>
      </c>
      <c r="V37" s="62" t="s">
        <v>116</v>
      </c>
      <c r="W37" s="39"/>
      <c r="X37" s="62" t="s">
        <v>115</v>
      </c>
      <c r="Z37" s="58">
        <f t="shared" si="4"/>
        <v>1</v>
      </c>
      <c r="AA37" s="36">
        <v>1</v>
      </c>
      <c r="AB37" s="36">
        <v>0</v>
      </c>
      <c r="AC37" s="36">
        <v>1</v>
      </c>
      <c r="AD37" s="36">
        <v>0</v>
      </c>
      <c r="AE37" s="36">
        <v>1</v>
      </c>
      <c r="AF37" s="36">
        <v>0</v>
      </c>
      <c r="AG37" s="36">
        <v>0</v>
      </c>
      <c r="AH37" s="36">
        <v>1</v>
      </c>
      <c r="AI37" s="36">
        <v>1</v>
      </c>
      <c r="AJ37" s="36">
        <v>0</v>
      </c>
      <c r="AK37" s="36">
        <v>0</v>
      </c>
      <c r="AL37" s="36">
        <v>0</v>
      </c>
      <c r="AM37" s="36">
        <v>3</v>
      </c>
      <c r="AN37" s="36">
        <v>3</v>
      </c>
      <c r="AO37" s="36">
        <v>0</v>
      </c>
    </row>
    <row r="38" spans="1:41" s="38" customFormat="1" ht="14.45" customHeight="1">
      <c r="A38" s="34" t="s">
        <v>101</v>
      </c>
      <c r="C38" s="30" t="s">
        <v>36</v>
      </c>
      <c r="D38" s="31"/>
      <c r="E38" s="58">
        <f t="shared" si="2"/>
        <v>22</v>
      </c>
      <c r="F38" s="36">
        <v>22</v>
      </c>
      <c r="G38" s="36">
        <v>0</v>
      </c>
      <c r="H38" s="36">
        <v>78</v>
      </c>
      <c r="I38" s="36">
        <v>45</v>
      </c>
      <c r="J38" s="36">
        <v>24</v>
      </c>
      <c r="K38" s="36">
        <v>4</v>
      </c>
      <c r="L38" s="36">
        <v>5</v>
      </c>
      <c r="M38" s="36">
        <v>20</v>
      </c>
      <c r="N38" s="36">
        <v>60</v>
      </c>
      <c r="O38" s="36">
        <v>3</v>
      </c>
      <c r="P38" s="36">
        <v>0</v>
      </c>
      <c r="Q38" s="36">
        <v>244</v>
      </c>
      <c r="R38" s="36">
        <v>294</v>
      </c>
      <c r="S38" s="36">
        <v>226</v>
      </c>
      <c r="T38" s="36">
        <v>68</v>
      </c>
      <c r="V38" s="128" t="s">
        <v>56</v>
      </c>
      <c r="W38" s="39"/>
      <c r="X38" s="62" t="s">
        <v>92</v>
      </c>
      <c r="Y38" s="86"/>
      <c r="Z38" s="58">
        <f t="shared" si="4"/>
        <v>3</v>
      </c>
      <c r="AA38" s="36">
        <v>3</v>
      </c>
      <c r="AB38" s="36">
        <v>0</v>
      </c>
      <c r="AC38" s="36">
        <v>3</v>
      </c>
      <c r="AD38" s="36">
        <v>0</v>
      </c>
      <c r="AE38" s="36">
        <v>0</v>
      </c>
      <c r="AF38" s="36">
        <v>3</v>
      </c>
      <c r="AG38" s="36">
        <v>0</v>
      </c>
      <c r="AH38" s="36">
        <v>0</v>
      </c>
      <c r="AI38" s="36">
        <v>0</v>
      </c>
      <c r="AJ38" s="36">
        <v>0</v>
      </c>
      <c r="AK38" s="36">
        <v>0</v>
      </c>
      <c r="AL38" s="36">
        <v>0</v>
      </c>
      <c r="AM38" s="36">
        <v>12</v>
      </c>
      <c r="AN38" s="36">
        <v>0</v>
      </c>
      <c r="AO38" s="36">
        <v>12</v>
      </c>
    </row>
    <row r="39" spans="1:41" s="38" customFormat="1" ht="14.45" customHeight="1">
      <c r="A39" s="30" t="s">
        <v>96</v>
      </c>
      <c r="C39" s="30" t="s">
        <v>97</v>
      </c>
      <c r="D39" s="31"/>
      <c r="E39" s="58">
        <f t="shared" si="2"/>
        <v>5</v>
      </c>
      <c r="F39" s="36">
        <v>5</v>
      </c>
      <c r="G39" s="36">
        <v>0</v>
      </c>
      <c r="H39" s="36">
        <v>14</v>
      </c>
      <c r="I39" s="36">
        <v>7</v>
      </c>
      <c r="J39" s="36">
        <v>5</v>
      </c>
      <c r="K39" s="36">
        <v>0</v>
      </c>
      <c r="L39" s="36">
        <v>2</v>
      </c>
      <c r="M39" s="36">
        <v>2</v>
      </c>
      <c r="N39" s="36">
        <v>4</v>
      </c>
      <c r="O39" s="36">
        <v>0</v>
      </c>
      <c r="P39" s="36">
        <v>0</v>
      </c>
      <c r="Q39" s="36">
        <v>0</v>
      </c>
      <c r="R39" s="36">
        <v>55</v>
      </c>
      <c r="S39" s="36">
        <v>18</v>
      </c>
      <c r="T39" s="36">
        <v>37</v>
      </c>
      <c r="V39" s="128"/>
      <c r="W39" s="39"/>
      <c r="X39" s="62" t="s">
        <v>71</v>
      </c>
      <c r="Y39" s="86"/>
      <c r="Z39" s="58">
        <f t="shared" si="4"/>
        <v>13</v>
      </c>
      <c r="AA39" s="36">
        <v>13</v>
      </c>
      <c r="AB39" s="36">
        <v>0</v>
      </c>
      <c r="AC39" s="36">
        <v>14</v>
      </c>
      <c r="AD39" s="36">
        <v>13</v>
      </c>
      <c r="AE39" s="36">
        <v>1</v>
      </c>
      <c r="AF39" s="36">
        <v>0</v>
      </c>
      <c r="AG39" s="36">
        <v>0</v>
      </c>
      <c r="AH39" s="36">
        <v>1</v>
      </c>
      <c r="AI39" s="36">
        <v>2</v>
      </c>
      <c r="AJ39" s="36">
        <v>0</v>
      </c>
      <c r="AK39" s="36">
        <v>0</v>
      </c>
      <c r="AL39" s="36">
        <v>0</v>
      </c>
      <c r="AM39" s="36">
        <v>63</v>
      </c>
      <c r="AN39" s="36">
        <v>7</v>
      </c>
      <c r="AO39" s="36">
        <v>56</v>
      </c>
    </row>
    <row r="40" spans="1:41" s="38" customFormat="1" ht="14.45" customHeight="1">
      <c r="A40" s="131" t="s">
        <v>69</v>
      </c>
      <c r="C40" s="38" t="s">
        <v>41</v>
      </c>
      <c r="D40" s="31"/>
      <c r="E40" s="58">
        <f t="shared" si="2"/>
        <v>5</v>
      </c>
      <c r="F40" s="36">
        <v>5</v>
      </c>
      <c r="G40" s="36">
        <v>0</v>
      </c>
      <c r="H40" s="36">
        <v>10</v>
      </c>
      <c r="I40" s="36">
        <v>5</v>
      </c>
      <c r="J40" s="36">
        <v>4</v>
      </c>
      <c r="K40" s="36">
        <v>0</v>
      </c>
      <c r="L40" s="36">
        <v>1</v>
      </c>
      <c r="M40" s="36">
        <v>1</v>
      </c>
      <c r="N40" s="36">
        <v>4</v>
      </c>
      <c r="O40" s="36">
        <v>0</v>
      </c>
      <c r="P40" s="36">
        <v>0</v>
      </c>
      <c r="Q40" s="36">
        <v>0</v>
      </c>
      <c r="R40" s="36">
        <v>40</v>
      </c>
      <c r="S40" s="36">
        <v>13</v>
      </c>
      <c r="T40" s="36">
        <v>27</v>
      </c>
      <c r="V40" s="81" t="s">
        <v>57</v>
      </c>
      <c r="W40" s="39"/>
      <c r="X40" s="62" t="s">
        <v>71</v>
      </c>
      <c r="Y40" s="86"/>
      <c r="Z40" s="58">
        <f t="shared" si="4"/>
        <v>5</v>
      </c>
      <c r="AA40" s="36">
        <v>5</v>
      </c>
      <c r="AB40" s="36">
        <v>0</v>
      </c>
      <c r="AC40" s="36">
        <v>5</v>
      </c>
      <c r="AD40" s="36">
        <v>5</v>
      </c>
      <c r="AE40" s="36">
        <v>0</v>
      </c>
      <c r="AF40" s="36">
        <v>0</v>
      </c>
      <c r="AG40" s="36">
        <v>0</v>
      </c>
      <c r="AH40" s="36">
        <v>0</v>
      </c>
      <c r="AI40" s="36">
        <v>0</v>
      </c>
      <c r="AJ40" s="36">
        <v>0</v>
      </c>
      <c r="AK40" s="36">
        <v>0</v>
      </c>
      <c r="AL40" s="36">
        <v>0</v>
      </c>
      <c r="AM40" s="36">
        <v>21</v>
      </c>
      <c r="AN40" s="36">
        <v>0</v>
      </c>
      <c r="AO40" s="36">
        <v>21</v>
      </c>
    </row>
    <row r="41" spans="1:41" s="38" customFormat="1" ht="14.45" customHeight="1">
      <c r="A41" s="131"/>
      <c r="C41" s="30" t="s">
        <v>90</v>
      </c>
      <c r="D41" s="31"/>
      <c r="E41" s="58">
        <f>SUM(F41:G41)</f>
        <v>18</v>
      </c>
      <c r="F41" s="36">
        <v>18</v>
      </c>
      <c r="G41" s="36">
        <v>0</v>
      </c>
      <c r="H41" s="36">
        <v>30</v>
      </c>
      <c r="I41" s="36">
        <v>23</v>
      </c>
      <c r="J41" s="36">
        <v>1</v>
      </c>
      <c r="K41" s="36">
        <v>2</v>
      </c>
      <c r="L41" s="36">
        <v>4</v>
      </c>
      <c r="M41" s="36">
        <v>1</v>
      </c>
      <c r="N41" s="36">
        <v>6</v>
      </c>
      <c r="O41" s="36">
        <v>0</v>
      </c>
      <c r="P41" s="36">
        <v>0</v>
      </c>
      <c r="Q41" s="36">
        <v>0</v>
      </c>
      <c r="R41" s="36">
        <v>123</v>
      </c>
      <c r="S41" s="36">
        <v>24</v>
      </c>
      <c r="T41" s="36">
        <v>99</v>
      </c>
      <c r="V41" s="81" t="s">
        <v>73</v>
      </c>
      <c r="W41" s="39"/>
      <c r="X41" s="62" t="s">
        <v>71</v>
      </c>
      <c r="Y41" s="86"/>
      <c r="Z41" s="58">
        <f t="shared" si="4"/>
        <v>11</v>
      </c>
      <c r="AA41" s="36">
        <v>11</v>
      </c>
      <c r="AB41" s="36">
        <v>0</v>
      </c>
      <c r="AC41" s="36">
        <v>11</v>
      </c>
      <c r="AD41" s="36">
        <v>11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48</v>
      </c>
      <c r="AN41" s="36">
        <v>0</v>
      </c>
      <c r="AO41" s="36">
        <v>48</v>
      </c>
    </row>
    <row r="42" spans="1:41" s="38" customFormat="1" ht="14.45" customHeight="1">
      <c r="A42" s="30" t="s">
        <v>88</v>
      </c>
      <c r="C42" s="38" t="s">
        <v>92</v>
      </c>
      <c r="D42" s="31"/>
      <c r="E42" s="58">
        <f t="shared" si="2"/>
        <v>2</v>
      </c>
      <c r="F42" s="36">
        <v>2</v>
      </c>
      <c r="G42" s="36">
        <v>0</v>
      </c>
      <c r="H42" s="36">
        <v>13</v>
      </c>
      <c r="I42" s="36">
        <v>10</v>
      </c>
      <c r="J42" s="36">
        <v>1</v>
      </c>
      <c r="K42" s="36">
        <v>1</v>
      </c>
      <c r="L42" s="36">
        <v>1</v>
      </c>
      <c r="M42" s="36">
        <v>0</v>
      </c>
      <c r="N42" s="36">
        <v>0</v>
      </c>
      <c r="O42" s="36">
        <v>0</v>
      </c>
      <c r="P42" s="36">
        <v>0</v>
      </c>
      <c r="Q42" s="36">
        <v>0</v>
      </c>
      <c r="R42" s="36">
        <v>61</v>
      </c>
      <c r="S42" s="36">
        <v>0</v>
      </c>
      <c r="T42" s="36">
        <v>61</v>
      </c>
      <c r="V42" s="81" t="s">
        <v>108</v>
      </c>
      <c r="W42" s="39"/>
      <c r="X42" s="62" t="s">
        <v>107</v>
      </c>
      <c r="Y42" s="86"/>
      <c r="Z42" s="58">
        <f t="shared" si="4"/>
        <v>4</v>
      </c>
      <c r="AA42" s="36">
        <v>4</v>
      </c>
      <c r="AB42" s="36">
        <v>0</v>
      </c>
      <c r="AC42" s="36">
        <v>12</v>
      </c>
      <c r="AD42" s="36">
        <v>7</v>
      </c>
      <c r="AE42" s="36">
        <v>3</v>
      </c>
      <c r="AF42" s="36">
        <v>0</v>
      </c>
      <c r="AG42" s="36">
        <v>2</v>
      </c>
      <c r="AH42" s="36">
        <v>3</v>
      </c>
      <c r="AI42" s="36">
        <v>7</v>
      </c>
      <c r="AJ42" s="36">
        <v>0</v>
      </c>
      <c r="AK42" s="36">
        <v>0</v>
      </c>
      <c r="AL42" s="36">
        <v>0</v>
      </c>
      <c r="AM42" s="36">
        <v>42</v>
      </c>
      <c r="AN42" s="36">
        <v>22</v>
      </c>
      <c r="AO42" s="36">
        <v>20</v>
      </c>
    </row>
    <row r="43" spans="1:41" s="38" customFormat="1" ht="14.45" customHeight="1">
      <c r="A43" s="131" t="s">
        <v>84</v>
      </c>
      <c r="C43" s="38" t="s">
        <v>85</v>
      </c>
      <c r="D43" s="31"/>
      <c r="E43" s="58">
        <f t="shared" si="2"/>
        <v>1</v>
      </c>
      <c r="F43" s="36">
        <v>1</v>
      </c>
      <c r="G43" s="36">
        <v>0</v>
      </c>
      <c r="H43" s="36">
        <v>1</v>
      </c>
      <c r="I43" s="36">
        <v>1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  <c r="Q43" s="36">
        <v>0</v>
      </c>
      <c r="R43" s="36">
        <v>4</v>
      </c>
      <c r="S43" s="36">
        <v>0</v>
      </c>
      <c r="T43" s="36">
        <v>4</v>
      </c>
      <c r="V43" s="81" t="s">
        <v>114</v>
      </c>
      <c r="W43" s="39"/>
      <c r="X43" s="62" t="s">
        <v>115</v>
      </c>
      <c r="Y43" s="86"/>
      <c r="Z43" s="58">
        <f t="shared" si="4"/>
        <v>7</v>
      </c>
      <c r="AA43" s="36">
        <v>7</v>
      </c>
      <c r="AB43" s="36">
        <v>0</v>
      </c>
      <c r="AC43" s="36">
        <v>8</v>
      </c>
      <c r="AD43" s="36">
        <v>4</v>
      </c>
      <c r="AE43" s="36">
        <v>1</v>
      </c>
      <c r="AF43" s="36">
        <v>3</v>
      </c>
      <c r="AG43" s="36">
        <v>0</v>
      </c>
      <c r="AH43" s="36">
        <v>0</v>
      </c>
      <c r="AI43" s="36">
        <v>0</v>
      </c>
      <c r="AJ43" s="36">
        <v>0</v>
      </c>
      <c r="AK43" s="36">
        <v>0</v>
      </c>
      <c r="AL43" s="36">
        <v>0</v>
      </c>
      <c r="AM43" s="36">
        <v>29</v>
      </c>
      <c r="AN43" s="36">
        <v>0</v>
      </c>
      <c r="AO43" s="36">
        <v>29</v>
      </c>
    </row>
    <row r="44" spans="1:41" s="38" customFormat="1" ht="14.45" customHeight="1" thickBot="1">
      <c r="A44" s="133"/>
      <c r="B44" s="78"/>
      <c r="C44" s="44" t="s">
        <v>82</v>
      </c>
      <c r="D44" s="45"/>
      <c r="E44" s="59">
        <f t="shared" ref="E44" si="5">SUM(F44:G44)</f>
        <v>1</v>
      </c>
      <c r="F44" s="60">
        <v>1</v>
      </c>
      <c r="G44" s="60">
        <v>0</v>
      </c>
      <c r="H44" s="60">
        <v>1</v>
      </c>
      <c r="I44" s="60">
        <v>1</v>
      </c>
      <c r="J44" s="60">
        <v>0</v>
      </c>
      <c r="K44" s="60">
        <v>0</v>
      </c>
      <c r="L44" s="60">
        <v>0</v>
      </c>
      <c r="M44" s="60">
        <v>0</v>
      </c>
      <c r="N44" s="60">
        <v>0</v>
      </c>
      <c r="O44" s="60">
        <v>0</v>
      </c>
      <c r="P44" s="60">
        <v>0</v>
      </c>
      <c r="Q44" s="60">
        <v>0</v>
      </c>
      <c r="R44" s="60">
        <v>4</v>
      </c>
      <c r="S44" s="60">
        <v>0</v>
      </c>
      <c r="T44" s="60">
        <v>4</v>
      </c>
      <c r="V44" s="128" t="s">
        <v>69</v>
      </c>
      <c r="W44" s="39"/>
      <c r="X44" s="62" t="s">
        <v>60</v>
      </c>
      <c r="Y44" s="86"/>
      <c r="Z44" s="58">
        <f t="shared" si="4"/>
        <v>5</v>
      </c>
      <c r="AA44" s="36">
        <v>5</v>
      </c>
      <c r="AB44" s="36">
        <v>0</v>
      </c>
      <c r="AC44" s="36">
        <v>13</v>
      </c>
      <c r="AD44" s="36">
        <v>9</v>
      </c>
      <c r="AE44" s="36">
        <v>1</v>
      </c>
      <c r="AF44" s="36">
        <v>2</v>
      </c>
      <c r="AG44" s="36">
        <v>1</v>
      </c>
      <c r="AH44" s="36">
        <v>5</v>
      </c>
      <c r="AI44" s="36">
        <v>13</v>
      </c>
      <c r="AJ44" s="36">
        <v>3</v>
      </c>
      <c r="AK44" s="36">
        <v>34</v>
      </c>
      <c r="AL44" s="36">
        <v>60</v>
      </c>
      <c r="AM44" s="36">
        <v>51</v>
      </c>
      <c r="AN44" s="36">
        <v>51</v>
      </c>
      <c r="AO44" s="36">
        <v>0</v>
      </c>
    </row>
    <row r="45" spans="1:41" s="38" customFormat="1" ht="14.45" customHeight="1">
      <c r="A45" s="30"/>
      <c r="B45" s="42"/>
      <c r="C45" s="30"/>
      <c r="D45" s="31"/>
      <c r="E45" s="42"/>
      <c r="F45" s="42"/>
      <c r="G45" s="42"/>
      <c r="H45" s="42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V45" s="128"/>
      <c r="W45" s="39"/>
      <c r="X45" s="62" t="s">
        <v>68</v>
      </c>
      <c r="Y45" s="86"/>
      <c r="Z45" s="58">
        <f t="shared" si="4"/>
        <v>11</v>
      </c>
      <c r="AA45" s="36">
        <v>11</v>
      </c>
      <c r="AB45" s="36">
        <v>0</v>
      </c>
      <c r="AC45" s="36">
        <v>16</v>
      </c>
      <c r="AD45" s="36">
        <v>11</v>
      </c>
      <c r="AE45" s="36">
        <v>3</v>
      </c>
      <c r="AF45" s="36">
        <v>2</v>
      </c>
      <c r="AG45" s="36">
        <v>0</v>
      </c>
      <c r="AH45" s="36">
        <v>2</v>
      </c>
      <c r="AI45" s="36">
        <v>4</v>
      </c>
      <c r="AJ45" s="36">
        <v>0</v>
      </c>
      <c r="AK45" s="36">
        <v>0</v>
      </c>
      <c r="AL45" s="36">
        <v>0</v>
      </c>
      <c r="AM45" s="36">
        <v>65</v>
      </c>
      <c r="AN45" s="36">
        <v>26</v>
      </c>
      <c r="AO45" s="36">
        <v>39</v>
      </c>
    </row>
    <row r="46" spans="1:41" s="38" customFormat="1" ht="14.45" customHeight="1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V46" s="128"/>
      <c r="W46" s="39"/>
      <c r="X46" s="62" t="s">
        <v>107</v>
      </c>
      <c r="Y46" s="86"/>
      <c r="Z46" s="58">
        <f t="shared" si="4"/>
        <v>34</v>
      </c>
      <c r="AA46" s="36">
        <v>34</v>
      </c>
      <c r="AB46" s="36">
        <v>0</v>
      </c>
      <c r="AC46" s="36">
        <v>34</v>
      </c>
      <c r="AD46" s="36">
        <v>34</v>
      </c>
      <c r="AE46" s="36">
        <v>0</v>
      </c>
      <c r="AF46" s="36">
        <v>0</v>
      </c>
      <c r="AG46" s="36">
        <v>0</v>
      </c>
      <c r="AH46" s="36">
        <v>1</v>
      </c>
      <c r="AI46" s="36">
        <v>1</v>
      </c>
      <c r="AJ46" s="36">
        <v>1</v>
      </c>
      <c r="AK46" s="36">
        <v>5</v>
      </c>
      <c r="AL46" s="36">
        <v>67</v>
      </c>
      <c r="AM46" s="36">
        <v>139</v>
      </c>
      <c r="AN46" s="36">
        <v>4</v>
      </c>
      <c r="AO46" s="36">
        <v>135</v>
      </c>
    </row>
    <row r="47" spans="1:41" s="38" customFormat="1" ht="14.45" customHeight="1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V47" s="128"/>
      <c r="W47" s="39"/>
      <c r="X47" s="62" t="s">
        <v>91</v>
      </c>
      <c r="Y47" s="42"/>
      <c r="Z47" s="58">
        <f t="shared" si="4"/>
        <v>6</v>
      </c>
      <c r="AA47" s="36">
        <v>6</v>
      </c>
      <c r="AB47" s="36">
        <v>0</v>
      </c>
      <c r="AC47" s="36">
        <v>6</v>
      </c>
      <c r="AD47" s="36">
        <v>6</v>
      </c>
      <c r="AE47" s="36">
        <v>0</v>
      </c>
      <c r="AF47" s="36">
        <v>0</v>
      </c>
      <c r="AG47" s="36">
        <v>0</v>
      </c>
      <c r="AH47" s="36">
        <v>0</v>
      </c>
      <c r="AI47" s="36">
        <v>6</v>
      </c>
      <c r="AJ47" s="36">
        <v>0</v>
      </c>
      <c r="AK47" s="36">
        <v>0</v>
      </c>
      <c r="AL47" s="36">
        <v>0</v>
      </c>
      <c r="AM47" s="36">
        <v>22</v>
      </c>
      <c r="AN47" s="36">
        <v>0</v>
      </c>
      <c r="AO47" s="36">
        <v>22</v>
      </c>
    </row>
    <row r="48" spans="1:41" s="38" customFormat="1" ht="14.45" customHeight="1" thickBot="1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V48" s="82" t="s">
        <v>75</v>
      </c>
      <c r="W48" s="39"/>
      <c r="X48" s="62" t="s">
        <v>82</v>
      </c>
      <c r="Y48" s="79"/>
      <c r="Z48" s="58">
        <f t="shared" si="4"/>
        <v>1</v>
      </c>
      <c r="AA48" s="36">
        <v>1</v>
      </c>
      <c r="AB48" s="36">
        <v>0</v>
      </c>
      <c r="AC48" s="36">
        <v>1</v>
      </c>
      <c r="AD48" s="36">
        <v>1</v>
      </c>
      <c r="AE48" s="36">
        <v>0</v>
      </c>
      <c r="AF48" s="36">
        <v>0</v>
      </c>
      <c r="AG48" s="36">
        <v>0</v>
      </c>
      <c r="AH48" s="36">
        <v>1</v>
      </c>
      <c r="AI48" s="36">
        <v>1</v>
      </c>
      <c r="AJ48" s="36">
        <v>0</v>
      </c>
      <c r="AK48" s="36">
        <v>0</v>
      </c>
      <c r="AL48" s="36">
        <v>0</v>
      </c>
      <c r="AM48" s="36">
        <v>4</v>
      </c>
      <c r="AN48" s="36">
        <v>4</v>
      </c>
      <c r="AO48" s="36">
        <v>0</v>
      </c>
    </row>
    <row r="49" spans="1:42" s="38" customFormat="1" ht="14.45" customHeight="1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</row>
    <row r="50" spans="1:42" s="38" customFormat="1" ht="14.45" customHeight="1">
      <c r="A50" s="42"/>
      <c r="B50" s="42"/>
      <c r="C50" s="42"/>
      <c r="D50" s="42"/>
      <c r="E50" s="36"/>
      <c r="F50" s="36"/>
      <c r="G50" s="36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</row>
    <row r="51" spans="1:42" s="38" customFormat="1" ht="14.45" customHeight="1">
      <c r="A51" s="30"/>
      <c r="B51" s="42"/>
      <c r="C51" s="30"/>
      <c r="D51" s="31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</row>
    <row r="52" spans="1:42" s="38" customFormat="1" ht="14.45" customHeight="1">
      <c r="E52" s="42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</row>
    <row r="53" spans="1:42" s="38" customFormat="1" ht="14.45" customHeight="1">
      <c r="C53" s="42"/>
      <c r="D53" s="31"/>
      <c r="E53" s="42"/>
      <c r="F53" s="42"/>
      <c r="G53" s="42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</row>
    <row r="54" spans="1:42" s="38" customFormat="1" ht="14.45" customHeight="1">
      <c r="A54" s="1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</row>
    <row r="55" spans="1:42" s="38" customFormat="1" ht="14.45" customHeight="1">
      <c r="A55" s="1"/>
      <c r="B55" s="42"/>
      <c r="C55" s="42"/>
      <c r="D55" s="42"/>
      <c r="E55" s="40"/>
      <c r="F55" s="40"/>
      <c r="G55" s="40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</row>
    <row r="56" spans="1:42" s="38" customFormat="1" ht="14.45" customHeight="1">
      <c r="A56" s="1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</row>
    <row r="57" spans="1:42" s="38" customFormat="1" ht="14.45" customHeight="1">
      <c r="A57" s="1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</row>
    <row r="58" spans="1:42" s="38" customFormat="1" ht="14.45" customHeight="1">
      <c r="A58" s="1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1"/>
    </row>
    <row r="59" spans="1:42" s="38" customFormat="1" ht="14.25" customHeight="1">
      <c r="A59" s="1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1"/>
    </row>
    <row r="60" spans="1:42" s="38" customFormat="1" ht="14.25" customHeight="1">
      <c r="A60" s="1"/>
      <c r="B60" s="40"/>
      <c r="C60" s="40"/>
      <c r="D60" s="40"/>
      <c r="E60" s="1"/>
      <c r="F60" s="1"/>
      <c r="G60" s="1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1"/>
    </row>
    <row r="61" spans="1:42">
      <c r="U61" s="41"/>
    </row>
    <row r="62" spans="1:42">
      <c r="U62" s="41"/>
    </row>
    <row r="63" spans="1:42">
      <c r="U63" s="40"/>
    </row>
    <row r="64" spans="1:42">
      <c r="U64" s="40"/>
    </row>
    <row r="65" spans="21:21">
      <c r="U65" s="40"/>
    </row>
    <row r="66" spans="21:21">
      <c r="U66" s="40"/>
    </row>
    <row r="67" spans="21:21">
      <c r="U67" s="40"/>
    </row>
  </sheetData>
  <mergeCells count="30">
    <mergeCell ref="A43:A44"/>
    <mergeCell ref="V26:V28"/>
    <mergeCell ref="V38:V39"/>
    <mergeCell ref="A40:A41"/>
    <mergeCell ref="V44:V47"/>
    <mergeCell ref="A26:A27"/>
    <mergeCell ref="A10:C10"/>
    <mergeCell ref="V10:X10"/>
    <mergeCell ref="V24:V25"/>
    <mergeCell ref="V19:V20"/>
    <mergeCell ref="A11:C11"/>
    <mergeCell ref="V11:X11"/>
    <mergeCell ref="A21:A22"/>
    <mergeCell ref="A23:A24"/>
    <mergeCell ref="A18:A19"/>
    <mergeCell ref="AM3:AO3"/>
    <mergeCell ref="Q2:T2"/>
    <mergeCell ref="AC3:AG3"/>
    <mergeCell ref="AH3:AL3"/>
    <mergeCell ref="W3:X5"/>
    <mergeCell ref="V3:V5"/>
    <mergeCell ref="Z3:AB3"/>
    <mergeCell ref="A3:A5"/>
    <mergeCell ref="B3:C5"/>
    <mergeCell ref="A9:C9"/>
    <mergeCell ref="V9:X9"/>
    <mergeCell ref="A7:C7"/>
    <mergeCell ref="V7:X7"/>
    <mergeCell ref="A8:C8"/>
    <mergeCell ref="V8:X8"/>
  </mergeCells>
  <phoneticPr fontId="1"/>
  <printOptions horizontalCentered="1"/>
  <pageMargins left="0.47244094488188981" right="0.47244094488188981" top="0.2" bottom="0.2" header="0.32" footer="0.2"/>
  <pageSetup paperSize="9" scale="83" fitToWidth="0" orientation="landscape" r:id="rId1"/>
  <headerFooter alignWithMargins="0"/>
  <colBreaks count="1" manualBreakCount="1">
    <brk id="20" min="1" max="47" man="1"/>
  </colBreaks>
  <ignoredErrors>
    <ignoredError sqref="E4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2"/>
  <sheetViews>
    <sheetView view="pageBreakPreview" topLeftCell="F1" zoomScale="115" zoomScaleNormal="100" zoomScaleSheetLayoutView="115" workbookViewId="0">
      <selection activeCell="R7" sqref="R7"/>
    </sheetView>
  </sheetViews>
  <sheetFormatPr defaultRowHeight="13.5"/>
  <cols>
    <col min="1" max="1" width="13.625" style="38" customWidth="1"/>
    <col min="2" max="2" width="0.75" style="38" customWidth="1"/>
    <col min="3" max="8" width="4.625" style="38" customWidth="1"/>
    <col min="9" max="11" width="4.25" style="38" customWidth="1"/>
    <col min="12" max="14" width="4.625" style="38" customWidth="1"/>
    <col min="15" max="15" width="6.75" style="38" customWidth="1"/>
    <col min="16" max="18" width="6.25" style="38" customWidth="1"/>
    <col min="19" max="19" width="2.375" style="38" customWidth="1"/>
    <col min="20" max="20" width="13.625" style="40" customWidth="1"/>
    <col min="21" max="21" width="0.75" style="40" customWidth="1"/>
    <col min="22" max="34" width="4.875" style="40" customWidth="1"/>
    <col min="35" max="36" width="6.75" style="40" bestFit="1" customWidth="1"/>
    <col min="37" max="37" width="5.875" style="40" customWidth="1"/>
    <col min="38" max="16384" width="9" style="40"/>
  </cols>
  <sheetData>
    <row r="1" spans="1:40" s="49" customFormat="1" ht="29.25" customHeight="1">
      <c r="A1" s="134" t="s">
        <v>42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48"/>
      <c r="T1" s="91" t="s">
        <v>123</v>
      </c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135"/>
      <c r="AL1" s="91"/>
      <c r="AM1" s="91"/>
      <c r="AN1" s="91"/>
    </row>
    <row r="2" spans="1:40" s="51" customFormat="1" ht="20.100000000000001" customHeight="1" thickBot="1">
      <c r="A2" s="50" t="s">
        <v>124</v>
      </c>
      <c r="B2" s="50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136"/>
      <c r="Q2" s="136"/>
      <c r="R2" s="101" t="s">
        <v>125</v>
      </c>
      <c r="S2" s="137"/>
      <c r="T2" s="50" t="s">
        <v>126</v>
      </c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101" t="s">
        <v>125</v>
      </c>
    </row>
    <row r="3" spans="1:40" ht="2.1" customHeight="1">
      <c r="A3" s="138" t="s">
        <v>127</v>
      </c>
      <c r="B3" s="139"/>
      <c r="C3" s="140"/>
      <c r="D3" s="141"/>
      <c r="E3" s="141"/>
      <c r="F3" s="140"/>
      <c r="G3" s="141"/>
      <c r="H3" s="141"/>
      <c r="I3" s="141"/>
      <c r="J3" s="142"/>
      <c r="K3" s="140"/>
      <c r="L3" s="141"/>
      <c r="M3" s="141"/>
      <c r="N3" s="141"/>
      <c r="O3" s="142"/>
      <c r="P3" s="140"/>
      <c r="Q3" s="141"/>
      <c r="R3" s="141"/>
      <c r="S3" s="143"/>
      <c r="T3" s="138" t="s">
        <v>128</v>
      </c>
      <c r="U3" s="139"/>
      <c r="V3" s="140"/>
      <c r="W3" s="141"/>
      <c r="X3" s="142"/>
      <c r="Y3" s="141"/>
      <c r="Z3" s="141"/>
      <c r="AA3" s="141"/>
      <c r="AB3" s="141"/>
      <c r="AC3" s="142"/>
      <c r="AD3" s="141"/>
      <c r="AE3" s="141"/>
      <c r="AF3" s="141"/>
      <c r="AG3" s="141"/>
      <c r="AH3" s="141"/>
      <c r="AI3" s="140"/>
      <c r="AJ3" s="141"/>
      <c r="AK3" s="141"/>
    </row>
    <row r="4" spans="1:40" ht="13.5" customHeight="1">
      <c r="A4" s="144"/>
      <c r="B4" s="145"/>
      <c r="C4" s="146" t="s">
        <v>129</v>
      </c>
      <c r="D4" s="146"/>
      <c r="E4" s="146"/>
      <c r="F4" s="147" t="s">
        <v>130</v>
      </c>
      <c r="G4" s="146"/>
      <c r="H4" s="146"/>
      <c r="I4" s="146"/>
      <c r="J4" s="148"/>
      <c r="K4" s="147" t="s">
        <v>131</v>
      </c>
      <c r="L4" s="146"/>
      <c r="M4" s="146"/>
      <c r="N4" s="146"/>
      <c r="O4" s="148"/>
      <c r="P4" s="147" t="s">
        <v>132</v>
      </c>
      <c r="Q4" s="146"/>
      <c r="R4" s="146"/>
      <c r="S4" s="149"/>
      <c r="T4" s="144"/>
      <c r="U4" s="150"/>
      <c r="V4" s="147" t="s">
        <v>129</v>
      </c>
      <c r="W4" s="146"/>
      <c r="X4" s="148"/>
      <c r="Y4" s="146" t="s">
        <v>130</v>
      </c>
      <c r="Z4" s="146"/>
      <c r="AA4" s="146"/>
      <c r="AB4" s="146"/>
      <c r="AC4" s="148"/>
      <c r="AD4" s="151" t="s">
        <v>133</v>
      </c>
      <c r="AE4" s="152"/>
      <c r="AF4" s="152"/>
      <c r="AG4" s="152"/>
      <c r="AH4" s="153"/>
      <c r="AI4" s="147" t="s">
        <v>132</v>
      </c>
      <c r="AJ4" s="154"/>
      <c r="AK4" s="154"/>
    </row>
    <row r="5" spans="1:40" ht="2.1" customHeight="1">
      <c r="A5" s="144"/>
      <c r="B5" s="145"/>
      <c r="C5" s="155"/>
      <c r="D5" s="155"/>
      <c r="E5" s="155"/>
      <c r="F5" s="156"/>
      <c r="G5" s="155"/>
      <c r="H5" s="155"/>
      <c r="I5" s="155"/>
      <c r="J5" s="157"/>
      <c r="K5" s="156"/>
      <c r="L5" s="155"/>
      <c r="M5" s="155"/>
      <c r="N5" s="155"/>
      <c r="O5" s="157"/>
      <c r="P5" s="156"/>
      <c r="Q5" s="155"/>
      <c r="R5" s="155"/>
      <c r="S5" s="149"/>
      <c r="T5" s="144"/>
      <c r="U5" s="145"/>
      <c r="V5" s="156"/>
      <c r="W5" s="155"/>
      <c r="X5" s="157"/>
      <c r="Y5" s="155"/>
      <c r="Z5" s="155"/>
      <c r="AA5" s="155"/>
      <c r="AB5" s="155"/>
      <c r="AC5" s="157"/>
      <c r="AD5" s="155"/>
      <c r="AE5" s="155"/>
      <c r="AF5" s="155"/>
      <c r="AG5" s="155"/>
      <c r="AH5" s="155"/>
      <c r="AI5" s="156"/>
      <c r="AJ5" s="155"/>
      <c r="AK5" s="155"/>
    </row>
    <row r="6" spans="1:40" ht="2.1" customHeight="1">
      <c r="A6" s="144"/>
      <c r="B6" s="145"/>
      <c r="C6" s="158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60"/>
      <c r="S6" s="149"/>
      <c r="T6" s="144"/>
      <c r="U6" s="145"/>
      <c r="V6" s="159"/>
      <c r="W6" s="159"/>
      <c r="X6" s="159"/>
      <c r="Y6" s="158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60"/>
    </row>
    <row r="7" spans="1:40" ht="90.75" customHeight="1">
      <c r="A7" s="161"/>
      <c r="B7" s="145"/>
      <c r="C7" s="162" t="s">
        <v>134</v>
      </c>
      <c r="D7" s="163" t="s">
        <v>135</v>
      </c>
      <c r="E7" s="163" t="s">
        <v>136</v>
      </c>
      <c r="F7" s="163" t="s">
        <v>134</v>
      </c>
      <c r="G7" s="163" t="s">
        <v>137</v>
      </c>
      <c r="H7" s="163" t="s">
        <v>138</v>
      </c>
      <c r="I7" s="163" t="s">
        <v>139</v>
      </c>
      <c r="J7" s="163" t="s">
        <v>140</v>
      </c>
      <c r="K7" s="163" t="s">
        <v>141</v>
      </c>
      <c r="L7" s="163" t="s">
        <v>142</v>
      </c>
      <c r="M7" s="163" t="s">
        <v>143</v>
      </c>
      <c r="N7" s="163" t="s">
        <v>144</v>
      </c>
      <c r="O7" s="164" t="s">
        <v>145</v>
      </c>
      <c r="P7" s="163" t="s">
        <v>134</v>
      </c>
      <c r="Q7" s="163" t="s">
        <v>146</v>
      </c>
      <c r="R7" s="165" t="s">
        <v>147</v>
      </c>
      <c r="S7" s="149"/>
      <c r="T7" s="161"/>
      <c r="U7" s="145"/>
      <c r="V7" s="163" t="s">
        <v>134</v>
      </c>
      <c r="W7" s="163" t="s">
        <v>135</v>
      </c>
      <c r="X7" s="163" t="s">
        <v>136</v>
      </c>
      <c r="Y7" s="162" t="s">
        <v>134</v>
      </c>
      <c r="Z7" s="163" t="s">
        <v>137</v>
      </c>
      <c r="AA7" s="163" t="s">
        <v>138</v>
      </c>
      <c r="AB7" s="163" t="s">
        <v>139</v>
      </c>
      <c r="AC7" s="163" t="s">
        <v>140</v>
      </c>
      <c r="AD7" s="163" t="s">
        <v>141</v>
      </c>
      <c r="AE7" s="163" t="s">
        <v>142</v>
      </c>
      <c r="AF7" s="163" t="s">
        <v>143</v>
      </c>
      <c r="AG7" s="163" t="s">
        <v>144</v>
      </c>
      <c r="AH7" s="163" t="s">
        <v>145</v>
      </c>
      <c r="AI7" s="163" t="s">
        <v>134</v>
      </c>
      <c r="AJ7" s="163" t="s">
        <v>146</v>
      </c>
      <c r="AK7" s="165" t="s">
        <v>147</v>
      </c>
    </row>
    <row r="8" spans="1:40" ht="2.1" customHeight="1">
      <c r="A8" s="166"/>
      <c r="B8" s="166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8"/>
      <c r="P8" s="167"/>
      <c r="Q8" s="167"/>
      <c r="R8" s="169"/>
      <c r="S8" s="149"/>
      <c r="T8" s="170"/>
      <c r="U8" s="17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172"/>
    </row>
    <row r="9" spans="1:40" s="176" customFormat="1" ht="14.1" customHeight="1">
      <c r="A9" s="173" t="s">
        <v>111</v>
      </c>
      <c r="B9" s="174"/>
      <c r="C9" s="175">
        <f t="shared" ref="C9:R9" si="0">(SUM(C10:C30))+0</f>
        <v>269</v>
      </c>
      <c r="D9" s="175">
        <f t="shared" si="0"/>
        <v>266</v>
      </c>
      <c r="E9" s="175">
        <f t="shared" si="0"/>
        <v>3</v>
      </c>
      <c r="F9" s="175">
        <f t="shared" si="0"/>
        <v>713</v>
      </c>
      <c r="G9" s="175">
        <f t="shared" si="0"/>
        <v>410</v>
      </c>
      <c r="H9" s="175">
        <f t="shared" si="0"/>
        <v>134</v>
      </c>
      <c r="I9" s="175">
        <f t="shared" si="0"/>
        <v>114</v>
      </c>
      <c r="J9" s="175">
        <f t="shared" si="0"/>
        <v>55</v>
      </c>
      <c r="K9" s="175">
        <f t="shared" si="0"/>
        <v>90</v>
      </c>
      <c r="L9" s="175">
        <f t="shared" si="0"/>
        <v>277</v>
      </c>
      <c r="M9" s="175">
        <f t="shared" si="0"/>
        <v>10</v>
      </c>
      <c r="N9" s="175">
        <f t="shared" si="0"/>
        <v>4</v>
      </c>
      <c r="O9" s="175">
        <f t="shared" si="0"/>
        <v>528</v>
      </c>
      <c r="P9" s="175">
        <f t="shared" si="0"/>
        <v>2907</v>
      </c>
      <c r="Q9" s="175">
        <f t="shared" si="0"/>
        <v>1084</v>
      </c>
      <c r="R9" s="175">
        <f t="shared" si="0"/>
        <v>1823</v>
      </c>
      <c r="T9" s="177" t="s">
        <v>111</v>
      </c>
      <c r="U9" s="178"/>
      <c r="V9" s="179">
        <f t="shared" ref="V9:AK9" si="1">SUM(V10:V30)</f>
        <v>418</v>
      </c>
      <c r="W9" s="179">
        <f t="shared" si="1"/>
        <v>418</v>
      </c>
      <c r="X9" s="180">
        <f t="shared" si="1"/>
        <v>0</v>
      </c>
      <c r="Y9" s="179">
        <f t="shared" si="1"/>
        <v>649</v>
      </c>
      <c r="Z9" s="179">
        <f t="shared" si="1"/>
        <v>446</v>
      </c>
      <c r="AA9" s="179">
        <f t="shared" si="1"/>
        <v>107</v>
      </c>
      <c r="AB9" s="179">
        <f t="shared" si="1"/>
        <v>58</v>
      </c>
      <c r="AC9" s="179">
        <f t="shared" si="1"/>
        <v>38</v>
      </c>
      <c r="AD9" s="179">
        <f t="shared" si="1"/>
        <v>124</v>
      </c>
      <c r="AE9" s="179">
        <f t="shared" si="1"/>
        <v>272</v>
      </c>
      <c r="AF9" s="179">
        <f t="shared" si="1"/>
        <v>7</v>
      </c>
      <c r="AG9" s="179">
        <f t="shared" si="1"/>
        <v>52</v>
      </c>
      <c r="AH9" s="179">
        <f t="shared" si="1"/>
        <v>187</v>
      </c>
      <c r="AI9" s="179">
        <f t="shared" si="1"/>
        <v>2400</v>
      </c>
      <c r="AJ9" s="179">
        <f t="shared" si="1"/>
        <v>998</v>
      </c>
      <c r="AK9" s="179">
        <f t="shared" si="1"/>
        <v>1402</v>
      </c>
    </row>
    <row r="10" spans="1:40" ht="14.1" customHeight="1">
      <c r="A10" s="181" t="s">
        <v>148</v>
      </c>
      <c r="B10" s="182"/>
      <c r="C10" s="183">
        <f t="shared" ref="C10:C30" si="2">((SUM(D10:E10))+0)+0</f>
        <v>18</v>
      </c>
      <c r="D10" s="184">
        <v>18</v>
      </c>
      <c r="E10" s="184">
        <v>0</v>
      </c>
      <c r="F10" s="183">
        <f t="shared" ref="F10:F25" si="3">((SUM(G10:J10))+0)+0</f>
        <v>120</v>
      </c>
      <c r="G10" s="183">
        <v>39</v>
      </c>
      <c r="H10" s="185">
        <v>14</v>
      </c>
      <c r="I10" s="185">
        <v>48</v>
      </c>
      <c r="J10" s="185">
        <v>19</v>
      </c>
      <c r="K10" s="183">
        <v>8</v>
      </c>
      <c r="L10" s="183">
        <v>37</v>
      </c>
      <c r="M10" s="185">
        <v>0</v>
      </c>
      <c r="N10" s="185">
        <v>0</v>
      </c>
      <c r="O10" s="185">
        <v>0</v>
      </c>
      <c r="P10" s="183">
        <v>522</v>
      </c>
      <c r="Q10" s="183">
        <v>164</v>
      </c>
      <c r="R10" s="185">
        <v>358</v>
      </c>
      <c r="S10" s="40"/>
      <c r="T10" s="181" t="s">
        <v>148</v>
      </c>
      <c r="U10" s="186"/>
      <c r="V10" s="183">
        <f t="shared" ref="V10:V30" si="4">SUM(W10,X10)</f>
        <v>21</v>
      </c>
      <c r="W10" s="183">
        <v>21</v>
      </c>
      <c r="X10" s="183">
        <v>0</v>
      </c>
      <c r="Y10" s="183">
        <v>65</v>
      </c>
      <c r="Z10" s="183">
        <v>39</v>
      </c>
      <c r="AA10" s="183">
        <v>10</v>
      </c>
      <c r="AB10" s="183">
        <v>8</v>
      </c>
      <c r="AC10" s="183">
        <v>8</v>
      </c>
      <c r="AD10" s="183">
        <v>15</v>
      </c>
      <c r="AE10" s="183">
        <v>45</v>
      </c>
      <c r="AF10" s="183">
        <v>3</v>
      </c>
      <c r="AG10" s="183">
        <v>13</v>
      </c>
      <c r="AH10" s="183">
        <v>60</v>
      </c>
      <c r="AI10" s="183">
        <v>234</v>
      </c>
      <c r="AJ10" s="183">
        <v>169</v>
      </c>
      <c r="AK10" s="183">
        <v>65</v>
      </c>
    </row>
    <row r="11" spans="1:40" ht="14.1" customHeight="1">
      <c r="A11" s="181" t="s">
        <v>149</v>
      </c>
      <c r="B11" s="182"/>
      <c r="C11" s="183">
        <f t="shared" si="2"/>
        <v>0</v>
      </c>
      <c r="D11" s="184">
        <v>0</v>
      </c>
      <c r="E11" s="184">
        <v>0</v>
      </c>
      <c r="F11" s="183">
        <v>0</v>
      </c>
      <c r="G11" s="183">
        <v>0</v>
      </c>
      <c r="H11" s="185">
        <v>0</v>
      </c>
      <c r="I11" s="185">
        <v>0</v>
      </c>
      <c r="J11" s="185">
        <v>0</v>
      </c>
      <c r="K11" s="183">
        <v>0</v>
      </c>
      <c r="L11" s="183">
        <v>0</v>
      </c>
      <c r="M11" s="185">
        <v>0</v>
      </c>
      <c r="N11" s="185">
        <v>0</v>
      </c>
      <c r="O11" s="185">
        <v>0</v>
      </c>
      <c r="P11" s="183">
        <v>0</v>
      </c>
      <c r="Q11" s="183">
        <v>0</v>
      </c>
      <c r="R11" s="185">
        <v>0</v>
      </c>
      <c r="S11" s="40"/>
      <c r="T11" s="181" t="s">
        <v>150</v>
      </c>
      <c r="U11" s="186"/>
      <c r="V11" s="183">
        <f t="shared" si="4"/>
        <v>0</v>
      </c>
      <c r="W11" s="183">
        <v>0</v>
      </c>
      <c r="X11" s="183">
        <v>0</v>
      </c>
      <c r="Y11" s="183">
        <v>0</v>
      </c>
      <c r="Z11" s="183">
        <v>0</v>
      </c>
      <c r="AA11" s="183">
        <v>0</v>
      </c>
      <c r="AB11" s="183">
        <v>0</v>
      </c>
      <c r="AC11" s="183">
        <v>0</v>
      </c>
      <c r="AD11" s="183">
        <v>0</v>
      </c>
      <c r="AE11" s="183">
        <v>0</v>
      </c>
      <c r="AF11" s="183">
        <v>0</v>
      </c>
      <c r="AG11" s="183">
        <v>0</v>
      </c>
      <c r="AH11" s="183">
        <v>0</v>
      </c>
      <c r="AI11" s="183">
        <v>0</v>
      </c>
      <c r="AJ11" s="183">
        <v>0</v>
      </c>
      <c r="AK11" s="183">
        <v>0</v>
      </c>
    </row>
    <row r="12" spans="1:40" ht="14.1" customHeight="1">
      <c r="A12" s="181" t="s">
        <v>151</v>
      </c>
      <c r="B12" s="182"/>
      <c r="C12" s="183">
        <f t="shared" si="2"/>
        <v>10</v>
      </c>
      <c r="D12" s="184">
        <v>10</v>
      </c>
      <c r="E12" s="184">
        <v>0</v>
      </c>
      <c r="F12" s="183">
        <f t="shared" si="3"/>
        <v>33</v>
      </c>
      <c r="G12" s="183">
        <v>21</v>
      </c>
      <c r="H12" s="185">
        <v>7</v>
      </c>
      <c r="I12" s="185">
        <v>1</v>
      </c>
      <c r="J12" s="185">
        <v>4</v>
      </c>
      <c r="K12" s="183">
        <v>4</v>
      </c>
      <c r="L12" s="183">
        <v>8</v>
      </c>
      <c r="M12" s="185">
        <v>2</v>
      </c>
      <c r="N12" s="185">
        <v>4</v>
      </c>
      <c r="O12" s="185">
        <v>38</v>
      </c>
      <c r="P12" s="183">
        <v>145</v>
      </c>
      <c r="Q12" s="183">
        <v>37</v>
      </c>
      <c r="R12" s="185">
        <v>108</v>
      </c>
      <c r="S12" s="40"/>
      <c r="T12" s="181" t="s">
        <v>152</v>
      </c>
      <c r="U12" s="186"/>
      <c r="V12" s="183">
        <f t="shared" si="4"/>
        <v>85</v>
      </c>
      <c r="W12" s="183">
        <v>85</v>
      </c>
      <c r="X12" s="183">
        <v>0</v>
      </c>
      <c r="Y12" s="183">
        <v>124</v>
      </c>
      <c r="Z12" s="183">
        <v>86</v>
      </c>
      <c r="AA12" s="183">
        <v>30</v>
      </c>
      <c r="AB12" s="183">
        <v>5</v>
      </c>
      <c r="AC12" s="183">
        <v>3</v>
      </c>
      <c r="AD12" s="183">
        <v>25</v>
      </c>
      <c r="AE12" s="183">
        <v>64</v>
      </c>
      <c r="AF12" s="183">
        <v>0</v>
      </c>
      <c r="AG12" s="183">
        <v>0</v>
      </c>
      <c r="AH12" s="183">
        <v>0</v>
      </c>
      <c r="AI12" s="183">
        <v>497</v>
      </c>
      <c r="AJ12" s="183">
        <v>232</v>
      </c>
      <c r="AK12" s="183">
        <v>265</v>
      </c>
    </row>
    <row r="13" spans="1:40" ht="14.1" customHeight="1">
      <c r="A13" s="181" t="s">
        <v>153</v>
      </c>
      <c r="B13" s="182"/>
      <c r="C13" s="183">
        <f t="shared" si="2"/>
        <v>1</v>
      </c>
      <c r="D13" s="184">
        <v>1</v>
      </c>
      <c r="E13" s="184">
        <v>0</v>
      </c>
      <c r="F13" s="183">
        <f t="shared" si="3"/>
        <v>10</v>
      </c>
      <c r="G13" s="183">
        <v>3</v>
      </c>
      <c r="H13" s="185">
        <v>1</v>
      </c>
      <c r="I13" s="185">
        <v>5</v>
      </c>
      <c r="J13" s="185">
        <v>1</v>
      </c>
      <c r="K13" s="183">
        <v>0</v>
      </c>
      <c r="L13" s="183">
        <v>0</v>
      </c>
      <c r="M13" s="185">
        <v>0</v>
      </c>
      <c r="N13" s="185">
        <v>0</v>
      </c>
      <c r="O13" s="185">
        <v>0</v>
      </c>
      <c r="P13" s="183">
        <v>40</v>
      </c>
      <c r="Q13" s="183">
        <v>0</v>
      </c>
      <c r="R13" s="185">
        <v>40</v>
      </c>
      <c r="S13" s="40"/>
      <c r="T13" s="181" t="s">
        <v>105</v>
      </c>
      <c r="U13" s="186"/>
      <c r="V13" s="183">
        <f>SUM(W13,X13)</f>
        <v>42</v>
      </c>
      <c r="W13" s="183">
        <v>42</v>
      </c>
      <c r="X13" s="183">
        <v>0</v>
      </c>
      <c r="Y13" s="183">
        <v>43</v>
      </c>
      <c r="Z13" s="183">
        <v>43</v>
      </c>
      <c r="AA13" s="183">
        <v>0</v>
      </c>
      <c r="AB13" s="183">
        <v>0</v>
      </c>
      <c r="AC13" s="183">
        <v>0</v>
      </c>
      <c r="AD13" s="183">
        <v>0</v>
      </c>
      <c r="AE13" s="183">
        <v>0</v>
      </c>
      <c r="AF13" s="183">
        <v>0</v>
      </c>
      <c r="AG13" s="183">
        <v>0</v>
      </c>
      <c r="AH13" s="183">
        <v>0</v>
      </c>
      <c r="AI13" s="183">
        <v>148</v>
      </c>
      <c r="AJ13" s="183">
        <v>0</v>
      </c>
      <c r="AK13" s="183">
        <v>148</v>
      </c>
    </row>
    <row r="14" spans="1:40" ht="14.1" customHeight="1">
      <c r="A14" s="181" t="s">
        <v>154</v>
      </c>
      <c r="B14" s="182"/>
      <c r="C14" s="183">
        <f t="shared" si="2"/>
        <v>15</v>
      </c>
      <c r="D14" s="184">
        <v>15</v>
      </c>
      <c r="E14" s="184">
        <v>0</v>
      </c>
      <c r="F14" s="183">
        <f t="shared" si="3"/>
        <v>52</v>
      </c>
      <c r="G14" s="183">
        <v>24</v>
      </c>
      <c r="H14" s="185">
        <v>21</v>
      </c>
      <c r="I14" s="185">
        <v>6</v>
      </c>
      <c r="J14" s="185">
        <v>1</v>
      </c>
      <c r="K14" s="183">
        <v>12</v>
      </c>
      <c r="L14" s="183">
        <v>32</v>
      </c>
      <c r="M14" s="185">
        <v>0</v>
      </c>
      <c r="N14" s="185">
        <v>0</v>
      </c>
      <c r="O14" s="185">
        <v>0</v>
      </c>
      <c r="P14" s="183">
        <v>200</v>
      </c>
      <c r="Q14" s="183">
        <v>114</v>
      </c>
      <c r="R14" s="185">
        <v>86</v>
      </c>
      <c r="S14" s="40"/>
      <c r="T14" s="181" t="s">
        <v>154</v>
      </c>
      <c r="U14" s="186"/>
      <c r="V14" s="183">
        <f t="shared" si="4"/>
        <v>13</v>
      </c>
      <c r="W14" s="183">
        <v>13</v>
      </c>
      <c r="X14" s="183">
        <v>0</v>
      </c>
      <c r="Y14" s="183">
        <v>45</v>
      </c>
      <c r="Z14" s="183">
        <v>20</v>
      </c>
      <c r="AA14" s="183">
        <v>5</v>
      </c>
      <c r="AB14" s="183">
        <v>15</v>
      </c>
      <c r="AC14" s="183">
        <v>5</v>
      </c>
      <c r="AD14" s="183">
        <v>5</v>
      </c>
      <c r="AE14" s="183">
        <v>0</v>
      </c>
      <c r="AF14" s="183">
        <v>0</v>
      </c>
      <c r="AG14" s="183">
        <v>0</v>
      </c>
      <c r="AH14" s="183">
        <v>0</v>
      </c>
      <c r="AI14" s="183">
        <v>120</v>
      </c>
      <c r="AJ14" s="183">
        <v>56</v>
      </c>
      <c r="AK14" s="183">
        <v>64</v>
      </c>
    </row>
    <row r="15" spans="1:40" ht="14.1" customHeight="1">
      <c r="A15" s="181" t="s">
        <v>155</v>
      </c>
      <c r="B15" s="182"/>
      <c r="C15" s="183">
        <f t="shared" si="2"/>
        <v>24</v>
      </c>
      <c r="D15" s="184">
        <v>24</v>
      </c>
      <c r="E15" s="184">
        <v>0</v>
      </c>
      <c r="F15" s="183">
        <f t="shared" si="3"/>
        <v>44</v>
      </c>
      <c r="G15" s="183">
        <v>29</v>
      </c>
      <c r="H15" s="185">
        <v>13</v>
      </c>
      <c r="I15" s="185">
        <v>0</v>
      </c>
      <c r="J15" s="185">
        <v>2</v>
      </c>
      <c r="K15" s="183">
        <v>13</v>
      </c>
      <c r="L15" s="183">
        <v>27</v>
      </c>
      <c r="M15" s="185">
        <v>2</v>
      </c>
      <c r="N15" s="185">
        <v>0</v>
      </c>
      <c r="O15" s="185">
        <v>153</v>
      </c>
      <c r="P15" s="183">
        <v>168</v>
      </c>
      <c r="Q15" s="183">
        <v>101</v>
      </c>
      <c r="R15" s="185">
        <v>67</v>
      </c>
      <c r="S15" s="40"/>
      <c r="T15" s="181" t="s">
        <v>155</v>
      </c>
      <c r="U15" s="186"/>
      <c r="V15" s="183">
        <f t="shared" si="4"/>
        <v>19</v>
      </c>
      <c r="W15" s="183">
        <v>19</v>
      </c>
      <c r="X15" s="183">
        <v>0</v>
      </c>
      <c r="Y15" s="183">
        <v>20</v>
      </c>
      <c r="Z15" s="183">
        <v>8</v>
      </c>
      <c r="AA15" s="183">
        <v>6</v>
      </c>
      <c r="AB15" s="183">
        <v>6</v>
      </c>
      <c r="AC15" s="183">
        <v>0</v>
      </c>
      <c r="AD15" s="183">
        <v>5</v>
      </c>
      <c r="AE15" s="183">
        <v>4</v>
      </c>
      <c r="AF15" s="183">
        <v>0</v>
      </c>
      <c r="AG15" s="183">
        <v>0</v>
      </c>
      <c r="AH15" s="183">
        <v>0</v>
      </c>
      <c r="AI15" s="183">
        <v>75</v>
      </c>
      <c r="AJ15" s="183">
        <v>15</v>
      </c>
      <c r="AK15" s="183">
        <v>60</v>
      </c>
    </row>
    <row r="16" spans="1:40" ht="14.1" customHeight="1">
      <c r="A16" s="181" t="s">
        <v>156</v>
      </c>
      <c r="B16" s="182"/>
      <c r="C16" s="183">
        <f t="shared" si="2"/>
        <v>0</v>
      </c>
      <c r="D16" s="184">
        <v>0</v>
      </c>
      <c r="E16" s="184">
        <v>0</v>
      </c>
      <c r="F16" s="183">
        <v>0</v>
      </c>
      <c r="G16" s="183">
        <v>0</v>
      </c>
      <c r="H16" s="185">
        <v>0</v>
      </c>
      <c r="I16" s="185">
        <v>0</v>
      </c>
      <c r="J16" s="185">
        <v>0</v>
      </c>
      <c r="K16" s="183">
        <v>0</v>
      </c>
      <c r="L16" s="183">
        <v>0</v>
      </c>
      <c r="M16" s="185">
        <v>0</v>
      </c>
      <c r="N16" s="185">
        <v>0</v>
      </c>
      <c r="O16" s="185">
        <v>0</v>
      </c>
      <c r="P16" s="183">
        <v>0</v>
      </c>
      <c r="Q16" s="183">
        <v>0</v>
      </c>
      <c r="R16" s="185">
        <v>0</v>
      </c>
      <c r="S16" s="40"/>
      <c r="T16" s="181" t="s">
        <v>156</v>
      </c>
      <c r="U16" s="186"/>
      <c r="V16" s="183">
        <f>SUM(W16,X16)</f>
        <v>4</v>
      </c>
      <c r="W16" s="183">
        <v>4</v>
      </c>
      <c r="X16" s="183">
        <v>0</v>
      </c>
      <c r="Y16" s="183">
        <v>4</v>
      </c>
      <c r="Z16" s="183">
        <v>4</v>
      </c>
      <c r="AA16" s="183">
        <v>0</v>
      </c>
      <c r="AB16" s="183">
        <v>0</v>
      </c>
      <c r="AC16" s="183">
        <v>0</v>
      </c>
      <c r="AD16" s="183">
        <v>0</v>
      </c>
      <c r="AE16" s="183">
        <v>0</v>
      </c>
      <c r="AF16" s="183">
        <v>0</v>
      </c>
      <c r="AG16" s="183">
        <v>0</v>
      </c>
      <c r="AH16" s="183">
        <v>0</v>
      </c>
      <c r="AI16" s="183">
        <v>13</v>
      </c>
      <c r="AJ16" s="183">
        <v>0</v>
      </c>
      <c r="AK16" s="183">
        <v>13</v>
      </c>
    </row>
    <row r="17" spans="1:37" ht="14.1" customHeight="1">
      <c r="A17" s="181" t="s">
        <v>157</v>
      </c>
      <c r="B17" s="182"/>
      <c r="C17" s="183">
        <f t="shared" si="2"/>
        <v>29</v>
      </c>
      <c r="D17" s="184">
        <v>29</v>
      </c>
      <c r="E17" s="184">
        <v>0</v>
      </c>
      <c r="F17" s="183">
        <f t="shared" si="3"/>
        <v>62</v>
      </c>
      <c r="G17" s="183">
        <v>40</v>
      </c>
      <c r="H17" s="185">
        <v>7</v>
      </c>
      <c r="I17" s="185">
        <v>11</v>
      </c>
      <c r="J17" s="185">
        <v>4</v>
      </c>
      <c r="K17" s="183">
        <v>6</v>
      </c>
      <c r="L17" s="183">
        <v>20</v>
      </c>
      <c r="M17" s="185">
        <v>1</v>
      </c>
      <c r="N17" s="185">
        <v>0</v>
      </c>
      <c r="O17" s="185">
        <v>57</v>
      </c>
      <c r="P17" s="183">
        <v>260</v>
      </c>
      <c r="Q17" s="183">
        <v>83</v>
      </c>
      <c r="R17" s="185">
        <v>177</v>
      </c>
      <c r="S17" s="40"/>
      <c r="T17" s="181" t="s">
        <v>157</v>
      </c>
      <c r="U17" s="186"/>
      <c r="V17" s="183">
        <f t="shared" si="4"/>
        <v>43</v>
      </c>
      <c r="W17" s="183">
        <v>43</v>
      </c>
      <c r="X17" s="183">
        <v>0</v>
      </c>
      <c r="Y17" s="183">
        <v>61</v>
      </c>
      <c r="Z17" s="183">
        <v>45</v>
      </c>
      <c r="AA17" s="183">
        <v>8</v>
      </c>
      <c r="AB17" s="183">
        <v>3</v>
      </c>
      <c r="AC17" s="183">
        <v>5</v>
      </c>
      <c r="AD17" s="183">
        <v>3</v>
      </c>
      <c r="AE17" s="183">
        <v>6</v>
      </c>
      <c r="AF17" s="183">
        <v>0</v>
      </c>
      <c r="AG17" s="183">
        <v>0</v>
      </c>
      <c r="AH17" s="183">
        <v>0</v>
      </c>
      <c r="AI17" s="183">
        <v>243</v>
      </c>
      <c r="AJ17" s="183">
        <v>27</v>
      </c>
      <c r="AK17" s="183">
        <v>216</v>
      </c>
    </row>
    <row r="18" spans="1:37" ht="14.1" customHeight="1">
      <c r="A18" s="181" t="s">
        <v>158</v>
      </c>
      <c r="B18" s="182"/>
      <c r="C18" s="183">
        <f t="shared" si="2"/>
        <v>12</v>
      </c>
      <c r="D18" s="184">
        <v>11</v>
      </c>
      <c r="E18" s="184">
        <v>1</v>
      </c>
      <c r="F18" s="183">
        <f t="shared" si="3"/>
        <v>20</v>
      </c>
      <c r="G18" s="183">
        <v>15</v>
      </c>
      <c r="H18" s="185">
        <v>1</v>
      </c>
      <c r="I18" s="185">
        <v>3</v>
      </c>
      <c r="J18" s="185">
        <v>1</v>
      </c>
      <c r="K18" s="183">
        <v>0</v>
      </c>
      <c r="L18" s="183">
        <v>0</v>
      </c>
      <c r="M18" s="185">
        <v>0</v>
      </c>
      <c r="N18" s="185">
        <v>0</v>
      </c>
      <c r="O18" s="185">
        <v>0</v>
      </c>
      <c r="P18" s="183">
        <v>83</v>
      </c>
      <c r="Q18" s="183">
        <v>0</v>
      </c>
      <c r="R18" s="185">
        <v>83</v>
      </c>
      <c r="S18" s="40"/>
      <c r="T18" s="181" t="s">
        <v>159</v>
      </c>
      <c r="U18" s="186"/>
      <c r="V18" s="183">
        <f t="shared" si="4"/>
        <v>15</v>
      </c>
      <c r="W18" s="183">
        <v>15</v>
      </c>
      <c r="X18" s="183">
        <v>0</v>
      </c>
      <c r="Y18" s="183">
        <v>15</v>
      </c>
      <c r="Z18" s="183">
        <v>15</v>
      </c>
      <c r="AA18" s="183">
        <v>0</v>
      </c>
      <c r="AB18" s="183">
        <v>0</v>
      </c>
      <c r="AC18" s="183">
        <v>0</v>
      </c>
      <c r="AD18" s="183">
        <v>0</v>
      </c>
      <c r="AE18" s="183">
        <v>0</v>
      </c>
      <c r="AF18" s="183">
        <v>0</v>
      </c>
      <c r="AG18" s="183">
        <v>0</v>
      </c>
      <c r="AH18" s="183">
        <v>0</v>
      </c>
      <c r="AI18" s="183">
        <v>47</v>
      </c>
      <c r="AJ18" s="183">
        <v>0</v>
      </c>
      <c r="AK18" s="183">
        <v>47</v>
      </c>
    </row>
    <row r="19" spans="1:37" ht="14.1" customHeight="1">
      <c r="A19" s="181" t="s">
        <v>37</v>
      </c>
      <c r="B19" s="182"/>
      <c r="C19" s="183">
        <f t="shared" si="2"/>
        <v>25</v>
      </c>
      <c r="D19" s="184">
        <v>23</v>
      </c>
      <c r="E19" s="184">
        <v>2</v>
      </c>
      <c r="F19" s="183">
        <f t="shared" si="3"/>
        <v>39</v>
      </c>
      <c r="G19" s="183">
        <v>31</v>
      </c>
      <c r="H19" s="185">
        <v>6</v>
      </c>
      <c r="I19" s="185">
        <v>0</v>
      </c>
      <c r="J19" s="185">
        <v>2</v>
      </c>
      <c r="K19" s="183">
        <v>3</v>
      </c>
      <c r="L19" s="183">
        <v>7</v>
      </c>
      <c r="M19" s="185">
        <v>0</v>
      </c>
      <c r="N19" s="185">
        <v>0</v>
      </c>
      <c r="O19" s="185">
        <v>0</v>
      </c>
      <c r="P19" s="183">
        <v>160</v>
      </c>
      <c r="Q19" s="183">
        <v>25</v>
      </c>
      <c r="R19" s="185">
        <v>135</v>
      </c>
      <c r="S19" s="40"/>
      <c r="T19" s="181" t="s">
        <v>160</v>
      </c>
      <c r="U19" s="186"/>
      <c r="V19" s="183">
        <f t="shared" si="4"/>
        <v>12</v>
      </c>
      <c r="W19" s="183">
        <v>12</v>
      </c>
      <c r="X19" s="183">
        <v>0</v>
      </c>
      <c r="Y19" s="183">
        <v>24</v>
      </c>
      <c r="Z19" s="183">
        <v>14</v>
      </c>
      <c r="AA19" s="183">
        <v>4</v>
      </c>
      <c r="AB19" s="183">
        <v>3</v>
      </c>
      <c r="AC19" s="183">
        <v>3</v>
      </c>
      <c r="AD19" s="183">
        <v>2</v>
      </c>
      <c r="AE19" s="183">
        <v>15</v>
      </c>
      <c r="AF19" s="183">
        <v>0</v>
      </c>
      <c r="AG19" s="183">
        <v>0</v>
      </c>
      <c r="AH19" s="183">
        <v>0</v>
      </c>
      <c r="AI19" s="183">
        <v>83</v>
      </c>
      <c r="AJ19" s="183">
        <v>28</v>
      </c>
      <c r="AK19" s="183">
        <v>55</v>
      </c>
    </row>
    <row r="20" spans="1:37" ht="14.1" customHeight="1">
      <c r="A20" s="181" t="s">
        <v>161</v>
      </c>
      <c r="B20" s="182"/>
      <c r="C20" s="183">
        <f t="shared" si="2"/>
        <v>5</v>
      </c>
      <c r="D20" s="184">
        <v>5</v>
      </c>
      <c r="E20" s="184">
        <v>0</v>
      </c>
      <c r="F20" s="183">
        <f t="shared" si="3"/>
        <v>5</v>
      </c>
      <c r="G20" s="183">
        <v>5</v>
      </c>
      <c r="H20" s="185">
        <v>0</v>
      </c>
      <c r="I20" s="185">
        <v>0</v>
      </c>
      <c r="J20" s="185">
        <v>0</v>
      </c>
      <c r="K20" s="183">
        <v>1</v>
      </c>
      <c r="L20" s="183">
        <v>1</v>
      </c>
      <c r="M20" s="185">
        <v>2</v>
      </c>
      <c r="N20" s="185">
        <v>0</v>
      </c>
      <c r="O20" s="185">
        <v>36</v>
      </c>
      <c r="P20" s="183">
        <v>20</v>
      </c>
      <c r="Q20" s="183">
        <v>4</v>
      </c>
      <c r="R20" s="185">
        <v>16</v>
      </c>
      <c r="S20" s="40"/>
      <c r="T20" s="187" t="s">
        <v>162</v>
      </c>
      <c r="U20" s="188"/>
      <c r="V20" s="183">
        <f t="shared" si="4"/>
        <v>14</v>
      </c>
      <c r="W20" s="183">
        <v>14</v>
      </c>
      <c r="X20" s="183">
        <v>0</v>
      </c>
      <c r="Y20" s="183">
        <v>27</v>
      </c>
      <c r="Z20" s="183">
        <v>16</v>
      </c>
      <c r="AA20" s="183">
        <v>3</v>
      </c>
      <c r="AB20" s="183">
        <v>2</v>
      </c>
      <c r="AC20" s="183">
        <v>6</v>
      </c>
      <c r="AD20" s="183">
        <v>1</v>
      </c>
      <c r="AE20" s="183">
        <v>1</v>
      </c>
      <c r="AF20" s="183">
        <v>0</v>
      </c>
      <c r="AG20" s="183">
        <v>0</v>
      </c>
      <c r="AH20" s="183">
        <v>0</v>
      </c>
      <c r="AI20" s="183">
        <v>92</v>
      </c>
      <c r="AJ20" s="183">
        <v>4</v>
      </c>
      <c r="AK20" s="183">
        <v>88</v>
      </c>
    </row>
    <row r="21" spans="1:37" ht="14.1" customHeight="1">
      <c r="A21" s="181" t="s">
        <v>163</v>
      </c>
      <c r="B21" s="182"/>
      <c r="C21" s="183">
        <f t="shared" si="2"/>
        <v>5</v>
      </c>
      <c r="D21" s="184">
        <v>5</v>
      </c>
      <c r="E21" s="184">
        <v>0</v>
      </c>
      <c r="F21" s="183">
        <f t="shared" si="3"/>
        <v>10</v>
      </c>
      <c r="G21" s="183">
        <v>5</v>
      </c>
      <c r="H21" s="185">
        <v>4</v>
      </c>
      <c r="I21" s="185">
        <v>0</v>
      </c>
      <c r="J21" s="185">
        <v>1</v>
      </c>
      <c r="K21" s="183">
        <v>1</v>
      </c>
      <c r="L21" s="183">
        <v>4</v>
      </c>
      <c r="M21" s="185">
        <v>0</v>
      </c>
      <c r="N21" s="185">
        <v>0</v>
      </c>
      <c r="O21" s="185">
        <v>0</v>
      </c>
      <c r="P21" s="183">
        <v>40</v>
      </c>
      <c r="Q21" s="183">
        <v>13</v>
      </c>
      <c r="R21" s="185">
        <v>27</v>
      </c>
      <c r="S21" s="41"/>
      <c r="T21" s="181" t="s">
        <v>163</v>
      </c>
      <c r="U21" s="186"/>
      <c r="V21" s="183">
        <f t="shared" si="4"/>
        <v>11</v>
      </c>
      <c r="W21" s="183">
        <v>11</v>
      </c>
      <c r="X21" s="183">
        <v>0</v>
      </c>
      <c r="Y21" s="183">
        <v>16</v>
      </c>
      <c r="Z21" s="183">
        <v>11</v>
      </c>
      <c r="AA21" s="183">
        <v>3</v>
      </c>
      <c r="AB21" s="183">
        <v>2</v>
      </c>
      <c r="AC21" s="183">
        <v>0</v>
      </c>
      <c r="AD21" s="183">
        <v>2</v>
      </c>
      <c r="AE21" s="183">
        <v>4</v>
      </c>
      <c r="AF21" s="183">
        <v>0</v>
      </c>
      <c r="AG21" s="183">
        <v>0</v>
      </c>
      <c r="AH21" s="183">
        <v>0</v>
      </c>
      <c r="AI21" s="183">
        <v>65</v>
      </c>
      <c r="AJ21" s="183">
        <v>26</v>
      </c>
      <c r="AK21" s="183">
        <v>39</v>
      </c>
    </row>
    <row r="22" spans="1:37" ht="14.1" customHeight="1">
      <c r="A22" s="181" t="s">
        <v>34</v>
      </c>
      <c r="B22" s="182"/>
      <c r="C22" s="183">
        <f t="shared" si="2"/>
        <v>85</v>
      </c>
      <c r="D22" s="184">
        <v>85</v>
      </c>
      <c r="E22" s="184">
        <v>0</v>
      </c>
      <c r="F22" s="183">
        <f t="shared" si="3"/>
        <v>210</v>
      </c>
      <c r="G22" s="183">
        <v>130</v>
      </c>
      <c r="H22" s="185">
        <v>35</v>
      </c>
      <c r="I22" s="185">
        <v>34</v>
      </c>
      <c r="J22" s="185">
        <v>11</v>
      </c>
      <c r="K22" s="183">
        <v>21</v>
      </c>
      <c r="L22" s="183">
        <v>75</v>
      </c>
      <c r="M22" s="185">
        <v>0</v>
      </c>
      <c r="N22" s="185">
        <v>0</v>
      </c>
      <c r="O22" s="185">
        <v>0</v>
      </c>
      <c r="P22" s="183">
        <v>852</v>
      </c>
      <c r="Q22" s="183">
        <v>293</v>
      </c>
      <c r="R22" s="185">
        <v>559</v>
      </c>
      <c r="S22" s="41"/>
      <c r="T22" s="181" t="s">
        <v>164</v>
      </c>
      <c r="U22" s="186"/>
      <c r="V22" s="183">
        <f t="shared" si="4"/>
        <v>95</v>
      </c>
      <c r="W22" s="183">
        <v>95</v>
      </c>
      <c r="X22" s="183">
        <v>0</v>
      </c>
      <c r="Y22" s="183">
        <v>153</v>
      </c>
      <c r="Z22" s="183">
        <v>98</v>
      </c>
      <c r="AA22" s="183">
        <v>35</v>
      </c>
      <c r="AB22" s="183">
        <v>14</v>
      </c>
      <c r="AC22" s="183">
        <v>6</v>
      </c>
      <c r="AD22" s="183">
        <v>62</v>
      </c>
      <c r="AE22" s="183">
        <v>119</v>
      </c>
      <c r="AF22" s="183">
        <v>3</v>
      </c>
      <c r="AG22" s="183">
        <v>34</v>
      </c>
      <c r="AH22" s="183">
        <v>60</v>
      </c>
      <c r="AI22" s="183">
        <v>580</v>
      </c>
      <c r="AJ22" s="183">
        <v>415</v>
      </c>
      <c r="AK22" s="183">
        <v>165</v>
      </c>
    </row>
    <row r="23" spans="1:37" ht="14.1" customHeight="1">
      <c r="A23" s="181" t="s">
        <v>36</v>
      </c>
      <c r="B23" s="182"/>
      <c r="C23" s="183">
        <f t="shared" si="2"/>
        <v>40</v>
      </c>
      <c r="D23" s="184">
        <v>40</v>
      </c>
      <c r="E23" s="184">
        <v>0</v>
      </c>
      <c r="F23" s="183">
        <f t="shared" si="3"/>
        <v>108</v>
      </c>
      <c r="G23" s="183">
        <v>68</v>
      </c>
      <c r="H23" s="185">
        <v>25</v>
      </c>
      <c r="I23" s="185">
        <v>6</v>
      </c>
      <c r="J23" s="185">
        <v>9</v>
      </c>
      <c r="K23" s="183">
        <v>21</v>
      </c>
      <c r="L23" s="183">
        <v>66</v>
      </c>
      <c r="M23" s="185">
        <v>3</v>
      </c>
      <c r="N23" s="185">
        <v>0</v>
      </c>
      <c r="O23" s="185">
        <v>244</v>
      </c>
      <c r="P23" s="183">
        <v>417</v>
      </c>
      <c r="Q23" s="183">
        <v>250</v>
      </c>
      <c r="R23" s="185">
        <v>167</v>
      </c>
      <c r="S23" s="41"/>
      <c r="T23" s="181" t="s">
        <v>165</v>
      </c>
      <c r="U23" s="186"/>
      <c r="V23" s="183">
        <f t="shared" si="4"/>
        <v>38</v>
      </c>
      <c r="W23" s="183">
        <v>38</v>
      </c>
      <c r="X23" s="183">
        <v>0</v>
      </c>
      <c r="Y23" s="183">
        <v>46</v>
      </c>
      <c r="Z23" s="183">
        <v>41</v>
      </c>
      <c r="AA23" s="183">
        <v>3</v>
      </c>
      <c r="AB23" s="183">
        <v>0</v>
      </c>
      <c r="AC23" s="183">
        <v>2</v>
      </c>
      <c r="AD23" s="183">
        <v>4</v>
      </c>
      <c r="AE23" s="183">
        <v>8</v>
      </c>
      <c r="AF23" s="183">
        <v>1</v>
      </c>
      <c r="AG23" s="183">
        <v>5</v>
      </c>
      <c r="AH23" s="183">
        <v>67</v>
      </c>
      <c r="AI23" s="183">
        <v>181</v>
      </c>
      <c r="AJ23" s="183">
        <v>26</v>
      </c>
      <c r="AK23" s="183">
        <v>155</v>
      </c>
    </row>
    <row r="24" spans="1:37" ht="14.1" customHeight="1">
      <c r="A24" s="181" t="s">
        <v>166</v>
      </c>
      <c r="B24" s="182"/>
      <c r="C24" s="183">
        <f t="shared" si="2"/>
        <v>0</v>
      </c>
      <c r="D24" s="184">
        <v>0</v>
      </c>
      <c r="E24" s="184">
        <v>0</v>
      </c>
      <c r="F24" s="183">
        <f t="shared" si="3"/>
        <v>0</v>
      </c>
      <c r="G24" s="183">
        <v>0</v>
      </c>
      <c r="H24" s="185">
        <v>0</v>
      </c>
      <c r="I24" s="185">
        <v>0</v>
      </c>
      <c r="J24" s="185">
        <v>0</v>
      </c>
      <c r="K24" s="183">
        <v>0</v>
      </c>
      <c r="L24" s="183">
        <v>0</v>
      </c>
      <c r="M24" s="185">
        <v>0</v>
      </c>
      <c r="N24" s="185">
        <v>0</v>
      </c>
      <c r="O24" s="185">
        <v>0</v>
      </c>
      <c r="P24" s="183">
        <v>0</v>
      </c>
      <c r="Q24" s="183">
        <v>0</v>
      </c>
      <c r="R24" s="185">
        <v>0</v>
      </c>
      <c r="S24" s="41"/>
      <c r="T24" s="181" t="s">
        <v>167</v>
      </c>
      <c r="U24" s="186"/>
      <c r="V24" s="183">
        <f t="shared" si="4"/>
        <v>6</v>
      </c>
      <c r="W24" s="183">
        <v>6</v>
      </c>
      <c r="X24" s="183">
        <v>0</v>
      </c>
      <c r="Y24" s="183">
        <v>6</v>
      </c>
      <c r="Z24" s="183">
        <v>6</v>
      </c>
      <c r="AA24" s="183">
        <v>0</v>
      </c>
      <c r="AB24" s="183">
        <v>0</v>
      </c>
      <c r="AC24" s="183">
        <v>0</v>
      </c>
      <c r="AD24" s="183">
        <v>0</v>
      </c>
      <c r="AE24" s="183">
        <v>6</v>
      </c>
      <c r="AF24" s="183">
        <v>0</v>
      </c>
      <c r="AG24" s="183">
        <v>0</v>
      </c>
      <c r="AH24" s="183">
        <v>0</v>
      </c>
      <c r="AI24" s="183">
        <v>22</v>
      </c>
      <c r="AJ24" s="183">
        <v>0</v>
      </c>
      <c r="AK24" s="183">
        <v>22</v>
      </c>
    </row>
    <row r="25" spans="1:37" ht="14.1" customHeight="1">
      <c r="A25" s="181" t="s">
        <v>168</v>
      </c>
      <c r="B25" s="182"/>
      <c r="C25" s="183">
        <f t="shared" si="2"/>
        <v>0</v>
      </c>
      <c r="D25" s="184">
        <v>0</v>
      </c>
      <c r="E25" s="184">
        <v>0</v>
      </c>
      <c r="F25" s="183">
        <f t="shared" si="3"/>
        <v>0</v>
      </c>
      <c r="G25" s="183">
        <v>0</v>
      </c>
      <c r="H25" s="185">
        <v>0</v>
      </c>
      <c r="I25" s="185">
        <v>0</v>
      </c>
      <c r="J25" s="185">
        <v>0</v>
      </c>
      <c r="K25" s="183">
        <v>0</v>
      </c>
      <c r="L25" s="183">
        <v>0</v>
      </c>
      <c r="M25" s="185">
        <v>0</v>
      </c>
      <c r="N25" s="185">
        <v>0</v>
      </c>
      <c r="O25" s="185">
        <v>0</v>
      </c>
      <c r="P25" s="183">
        <v>0</v>
      </c>
      <c r="Q25" s="183">
        <v>0</v>
      </c>
      <c r="R25" s="185">
        <v>0</v>
      </c>
      <c r="S25" s="41"/>
      <c r="T25" s="181" t="s">
        <v>168</v>
      </c>
      <c r="U25" s="186"/>
      <c r="V25" s="183">
        <f t="shared" si="4"/>
        <v>0</v>
      </c>
      <c r="W25" s="183">
        <v>0</v>
      </c>
      <c r="X25" s="183">
        <v>0</v>
      </c>
      <c r="Y25" s="183">
        <v>0</v>
      </c>
      <c r="Z25" s="183">
        <v>0</v>
      </c>
      <c r="AA25" s="183">
        <v>0</v>
      </c>
      <c r="AB25" s="183">
        <v>0</v>
      </c>
      <c r="AC25" s="183">
        <v>0</v>
      </c>
      <c r="AD25" s="183">
        <v>0</v>
      </c>
      <c r="AE25" s="183">
        <v>0</v>
      </c>
      <c r="AF25" s="183">
        <v>0</v>
      </c>
      <c r="AG25" s="183">
        <v>0</v>
      </c>
      <c r="AH25" s="183">
        <v>0</v>
      </c>
      <c r="AI25" s="183">
        <v>0</v>
      </c>
      <c r="AJ25" s="183">
        <v>0</v>
      </c>
      <c r="AK25" s="183">
        <v>0</v>
      </c>
    </row>
    <row r="26" spans="1:37" ht="14.1" customHeight="1">
      <c r="A26" s="181" t="s">
        <v>169</v>
      </c>
      <c r="B26" s="182"/>
      <c r="C26" s="183">
        <f t="shared" si="2"/>
        <v>0</v>
      </c>
      <c r="D26" s="185">
        <v>0</v>
      </c>
      <c r="E26" s="185">
        <v>0</v>
      </c>
      <c r="F26" s="183">
        <v>0</v>
      </c>
      <c r="G26" s="185">
        <v>0</v>
      </c>
      <c r="H26" s="185">
        <v>0</v>
      </c>
      <c r="I26" s="185">
        <v>0</v>
      </c>
      <c r="J26" s="185">
        <v>0</v>
      </c>
      <c r="K26" s="185">
        <v>0</v>
      </c>
      <c r="L26" s="185">
        <v>0</v>
      </c>
      <c r="M26" s="185">
        <v>0</v>
      </c>
      <c r="N26" s="185">
        <v>0</v>
      </c>
      <c r="O26" s="185">
        <v>0</v>
      </c>
      <c r="P26" s="183">
        <v>0</v>
      </c>
      <c r="Q26" s="185">
        <v>0</v>
      </c>
      <c r="R26" s="185">
        <v>0</v>
      </c>
      <c r="S26" s="41"/>
      <c r="T26" s="181" t="s">
        <v>169</v>
      </c>
      <c r="U26" s="186"/>
      <c r="V26" s="183">
        <f t="shared" si="4"/>
        <v>0</v>
      </c>
      <c r="W26" s="183">
        <v>0</v>
      </c>
      <c r="X26" s="183">
        <v>0</v>
      </c>
      <c r="Y26" s="183">
        <v>0</v>
      </c>
      <c r="Z26" s="183">
        <v>0</v>
      </c>
      <c r="AA26" s="183">
        <v>0</v>
      </c>
      <c r="AB26" s="183">
        <v>0</v>
      </c>
      <c r="AC26" s="183">
        <v>0</v>
      </c>
      <c r="AD26" s="183">
        <v>0</v>
      </c>
      <c r="AE26" s="183">
        <v>0</v>
      </c>
      <c r="AF26" s="183">
        <v>0</v>
      </c>
      <c r="AG26" s="183">
        <v>0</v>
      </c>
      <c r="AH26" s="183">
        <v>0</v>
      </c>
      <c r="AI26" s="183">
        <v>0</v>
      </c>
      <c r="AJ26" s="183">
        <v>0</v>
      </c>
      <c r="AK26" s="183">
        <v>0</v>
      </c>
    </row>
    <row r="27" spans="1:37" ht="14.1" customHeight="1">
      <c r="A27" s="181" t="s">
        <v>170</v>
      </c>
      <c r="B27" s="182"/>
      <c r="C27" s="183">
        <f t="shared" si="2"/>
        <v>0</v>
      </c>
      <c r="D27" s="185">
        <v>0</v>
      </c>
      <c r="E27" s="185">
        <v>0</v>
      </c>
      <c r="F27" s="183">
        <v>0</v>
      </c>
      <c r="G27" s="185">
        <v>0</v>
      </c>
      <c r="H27" s="185">
        <v>0</v>
      </c>
      <c r="I27" s="185">
        <v>0</v>
      </c>
      <c r="J27" s="185">
        <v>0</v>
      </c>
      <c r="K27" s="185">
        <v>0</v>
      </c>
      <c r="L27" s="185">
        <v>0</v>
      </c>
      <c r="M27" s="185">
        <v>0</v>
      </c>
      <c r="N27" s="185">
        <v>0</v>
      </c>
      <c r="O27" s="185">
        <v>0</v>
      </c>
      <c r="P27" s="183">
        <v>0</v>
      </c>
      <c r="Q27" s="185">
        <v>0</v>
      </c>
      <c r="R27" s="185">
        <v>0</v>
      </c>
      <c r="S27" s="41"/>
      <c r="T27" s="181" t="s">
        <v>171</v>
      </c>
      <c r="U27" s="186"/>
      <c r="V27" s="183">
        <f t="shared" si="4"/>
        <v>0</v>
      </c>
      <c r="W27" s="183">
        <v>0</v>
      </c>
      <c r="X27" s="183">
        <v>0</v>
      </c>
      <c r="Y27" s="183">
        <v>0</v>
      </c>
      <c r="Z27" s="183">
        <v>0</v>
      </c>
      <c r="AA27" s="183">
        <v>0</v>
      </c>
      <c r="AB27" s="183">
        <v>0</v>
      </c>
      <c r="AC27" s="183">
        <v>0</v>
      </c>
      <c r="AD27" s="183">
        <v>0</v>
      </c>
      <c r="AE27" s="183">
        <v>0</v>
      </c>
      <c r="AF27" s="183">
        <v>0</v>
      </c>
      <c r="AG27" s="183">
        <v>0</v>
      </c>
      <c r="AH27" s="183">
        <v>0</v>
      </c>
      <c r="AI27" s="183">
        <v>0</v>
      </c>
      <c r="AJ27" s="183">
        <v>0</v>
      </c>
      <c r="AK27" s="183">
        <v>0</v>
      </c>
    </row>
    <row r="28" spans="1:37" ht="14.1" customHeight="1">
      <c r="A28" s="181" t="s">
        <v>172</v>
      </c>
      <c r="B28" s="182"/>
      <c r="C28" s="183">
        <f t="shared" si="2"/>
        <v>0</v>
      </c>
      <c r="D28" s="185">
        <v>0</v>
      </c>
      <c r="E28" s="185">
        <v>0</v>
      </c>
      <c r="F28" s="183">
        <v>0</v>
      </c>
      <c r="G28" s="185">
        <v>0</v>
      </c>
      <c r="H28" s="185">
        <v>0</v>
      </c>
      <c r="I28" s="185">
        <v>0</v>
      </c>
      <c r="J28" s="185">
        <v>0</v>
      </c>
      <c r="K28" s="185">
        <v>0</v>
      </c>
      <c r="L28" s="185">
        <v>0</v>
      </c>
      <c r="M28" s="185">
        <v>0</v>
      </c>
      <c r="N28" s="185">
        <v>0</v>
      </c>
      <c r="O28" s="185">
        <v>0</v>
      </c>
      <c r="P28" s="183">
        <v>0</v>
      </c>
      <c r="Q28" s="185">
        <v>0</v>
      </c>
      <c r="R28" s="185">
        <v>0</v>
      </c>
      <c r="S28" s="41"/>
      <c r="T28" s="181" t="s">
        <v>172</v>
      </c>
      <c r="U28" s="186"/>
      <c r="V28" s="183">
        <f t="shared" si="4"/>
        <v>0</v>
      </c>
      <c r="W28" s="183">
        <v>0</v>
      </c>
      <c r="X28" s="183">
        <v>0</v>
      </c>
      <c r="Y28" s="183">
        <v>0</v>
      </c>
      <c r="Z28" s="183">
        <v>0</v>
      </c>
      <c r="AA28" s="183">
        <v>0</v>
      </c>
      <c r="AB28" s="183">
        <v>0</v>
      </c>
      <c r="AC28" s="183">
        <v>0</v>
      </c>
      <c r="AD28" s="183">
        <v>0</v>
      </c>
      <c r="AE28" s="183">
        <v>0</v>
      </c>
      <c r="AF28" s="183">
        <v>0</v>
      </c>
      <c r="AG28" s="183">
        <v>0</v>
      </c>
      <c r="AH28" s="183">
        <v>0</v>
      </c>
      <c r="AI28" s="183">
        <v>0</v>
      </c>
      <c r="AJ28" s="183">
        <v>0</v>
      </c>
      <c r="AK28" s="183">
        <v>0</v>
      </c>
    </row>
    <row r="29" spans="1:37" ht="14.1" customHeight="1">
      <c r="A29" s="181" t="s">
        <v>173</v>
      </c>
      <c r="B29" s="182"/>
      <c r="C29" s="183">
        <f t="shared" si="2"/>
        <v>0</v>
      </c>
      <c r="D29" s="185">
        <v>0</v>
      </c>
      <c r="E29" s="185">
        <v>0</v>
      </c>
      <c r="F29" s="183">
        <v>0</v>
      </c>
      <c r="G29" s="185">
        <v>0</v>
      </c>
      <c r="H29" s="185">
        <v>0</v>
      </c>
      <c r="I29" s="185">
        <v>0</v>
      </c>
      <c r="J29" s="185">
        <v>0</v>
      </c>
      <c r="K29" s="185">
        <v>0</v>
      </c>
      <c r="L29" s="185">
        <v>0</v>
      </c>
      <c r="M29" s="185">
        <v>0</v>
      </c>
      <c r="N29" s="185">
        <v>0</v>
      </c>
      <c r="O29" s="185">
        <v>0</v>
      </c>
      <c r="P29" s="183">
        <v>0</v>
      </c>
      <c r="Q29" s="185">
        <v>0</v>
      </c>
      <c r="R29" s="185">
        <v>0</v>
      </c>
      <c r="S29" s="41"/>
      <c r="T29" s="181" t="s">
        <v>173</v>
      </c>
      <c r="U29" s="186"/>
      <c r="V29" s="183">
        <f t="shared" si="4"/>
        <v>0</v>
      </c>
      <c r="W29" s="183">
        <v>0</v>
      </c>
      <c r="X29" s="183">
        <v>0</v>
      </c>
      <c r="Y29" s="183">
        <v>0</v>
      </c>
      <c r="Z29" s="183">
        <v>0</v>
      </c>
      <c r="AA29" s="183">
        <v>0</v>
      </c>
      <c r="AB29" s="183">
        <v>0</v>
      </c>
      <c r="AC29" s="183">
        <v>0</v>
      </c>
      <c r="AD29" s="183">
        <v>0</v>
      </c>
      <c r="AE29" s="183">
        <v>0</v>
      </c>
      <c r="AF29" s="183">
        <v>0</v>
      </c>
      <c r="AG29" s="183">
        <v>0</v>
      </c>
      <c r="AH29" s="183">
        <v>0</v>
      </c>
      <c r="AI29" s="183">
        <v>0</v>
      </c>
      <c r="AJ29" s="183">
        <v>0</v>
      </c>
      <c r="AK29" s="183">
        <v>0</v>
      </c>
    </row>
    <row r="30" spans="1:37" ht="14.1" customHeight="1" thickBot="1">
      <c r="A30" s="189" t="s">
        <v>174</v>
      </c>
      <c r="B30" s="190"/>
      <c r="C30" s="191">
        <f t="shared" si="2"/>
        <v>0</v>
      </c>
      <c r="D30" s="192">
        <v>0</v>
      </c>
      <c r="E30" s="192">
        <v>0</v>
      </c>
      <c r="F30" s="193">
        <v>0</v>
      </c>
      <c r="G30" s="192">
        <v>0</v>
      </c>
      <c r="H30" s="192">
        <v>0</v>
      </c>
      <c r="I30" s="192">
        <v>0</v>
      </c>
      <c r="J30" s="192">
        <v>0</v>
      </c>
      <c r="K30" s="192">
        <v>0</v>
      </c>
      <c r="L30" s="192">
        <v>0</v>
      </c>
      <c r="M30" s="192">
        <v>0</v>
      </c>
      <c r="N30" s="192">
        <v>0</v>
      </c>
      <c r="O30" s="192">
        <v>0</v>
      </c>
      <c r="P30" s="193">
        <v>0</v>
      </c>
      <c r="Q30" s="192">
        <v>0</v>
      </c>
      <c r="R30" s="192">
        <v>0</v>
      </c>
      <c r="S30" s="41"/>
      <c r="T30" s="189" t="s">
        <v>174</v>
      </c>
      <c r="U30" s="194"/>
      <c r="V30" s="191">
        <f t="shared" si="4"/>
        <v>0</v>
      </c>
      <c r="W30" s="193">
        <v>0</v>
      </c>
      <c r="X30" s="193">
        <v>0</v>
      </c>
      <c r="Y30" s="193">
        <v>0</v>
      </c>
      <c r="Z30" s="193">
        <v>0</v>
      </c>
      <c r="AA30" s="193">
        <v>0</v>
      </c>
      <c r="AB30" s="193">
        <v>0</v>
      </c>
      <c r="AC30" s="193">
        <v>0</v>
      </c>
      <c r="AD30" s="193">
        <v>0</v>
      </c>
      <c r="AE30" s="193">
        <v>0</v>
      </c>
      <c r="AF30" s="193">
        <v>0</v>
      </c>
      <c r="AG30" s="193">
        <v>0</v>
      </c>
      <c r="AH30" s="193">
        <v>0</v>
      </c>
      <c r="AI30" s="193">
        <v>0</v>
      </c>
      <c r="AJ30" s="193">
        <v>0</v>
      </c>
      <c r="AK30" s="193">
        <v>0</v>
      </c>
    </row>
    <row r="31" spans="1:37" ht="14.1" customHeight="1">
      <c r="S31" s="195"/>
    </row>
    <row r="32" spans="1:37" ht="14.1" customHeight="1">
      <c r="S32" s="42"/>
    </row>
    <row r="33" spans="19:19" ht="14.1" customHeight="1">
      <c r="S33" s="42"/>
    </row>
    <row r="34" spans="19:19" ht="14.1" customHeight="1">
      <c r="S34" s="42"/>
    </row>
    <row r="35" spans="19:19" ht="14.1" customHeight="1">
      <c r="S35" s="196"/>
    </row>
    <row r="36" spans="19:19" ht="14.1" customHeight="1">
      <c r="S36" s="42"/>
    </row>
    <row r="37" spans="19:19" ht="14.1" customHeight="1">
      <c r="S37" s="42"/>
    </row>
    <row r="38" spans="19:19" ht="14.1" customHeight="1">
      <c r="S38" s="42"/>
    </row>
    <row r="39" spans="19:19" ht="14.1" customHeight="1">
      <c r="S39" s="42"/>
    </row>
    <row r="40" spans="19:19" ht="14.1" customHeight="1">
      <c r="S40" s="42"/>
    </row>
    <row r="41" spans="19:19" ht="14.1" customHeight="1"/>
    <row r="42" spans="19:19" ht="14.1" customHeight="1"/>
    <row r="43" spans="19:19" ht="14.1" customHeight="1"/>
    <row r="44" spans="19:19" ht="14.1" customHeight="1"/>
    <row r="45" spans="19:19" ht="14.1" customHeight="1"/>
    <row r="46" spans="19:19" ht="14.1" customHeight="1"/>
    <row r="47" spans="19:19" ht="14.1" customHeight="1"/>
    <row r="48" spans="19:19" ht="14.1" customHeight="1"/>
    <row r="49" ht="14.1" customHeight="1"/>
    <row r="50" ht="14.1" customHeight="1"/>
    <row r="51" ht="14.1" customHeight="1"/>
    <row r="52" ht="14.1" customHeight="1"/>
  </sheetData>
  <mergeCells count="11">
    <mergeCell ref="V4:X4"/>
    <mergeCell ref="Y4:AC4"/>
    <mergeCell ref="AD4:AH4"/>
    <mergeCell ref="AI4:AK4"/>
    <mergeCell ref="A1:R1"/>
    <mergeCell ref="A3:A7"/>
    <mergeCell ref="T3:T7"/>
    <mergeCell ref="C4:E4"/>
    <mergeCell ref="F4:J4"/>
    <mergeCell ref="K4:O4"/>
    <mergeCell ref="P4:R4"/>
  </mergeCells>
  <phoneticPr fontId="1"/>
  <pageMargins left="0.47244094488188981" right="0.47244094488188981" top="0.47244094488188981" bottom="0.47244094488188981" header="0.51181102362204722" footer="0.51181102362204722"/>
  <pageSetup paperSize="9" orientation="landscape" r:id="rId1"/>
  <headerFooter alignWithMargins="0"/>
  <colBreaks count="1" manualBreakCount="1">
    <brk id="18" min="1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第39表（その１）</vt:lpstr>
      <vt:lpstr>第39表（その２）</vt:lpstr>
      <vt:lpstr>'第39表（その１）'!Print_Area</vt:lpstr>
      <vt:lpstr>'第39表（その２）'!Print_Area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