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1185" yWindow="4290" windowWidth="19260" windowHeight="6090"/>
  </bookViews>
  <sheets>
    <sheet name="第50表 " sheetId="1" r:id="rId1"/>
  </sheets>
  <definedNames>
    <definedName name="_xlnm.Print_Area" localSheetId="0">'第50表 '!$A$2:$R$23</definedName>
  </definedNames>
  <calcPr calcId="152511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0" i="1"/>
  <c r="F22" i="1"/>
  <c r="F21" i="1"/>
  <c r="F20" i="1"/>
  <c r="F19" i="1"/>
  <c r="F18" i="1"/>
  <c r="F17" i="1"/>
  <c r="F16" i="1"/>
  <c r="F15" i="1"/>
  <c r="F14" i="1"/>
  <c r="F10" i="1" s="1"/>
  <c r="F13" i="1"/>
  <c r="F12" i="1"/>
  <c r="F11" i="1" l="1"/>
  <c r="E12" i="1" l="1"/>
  <c r="E13" i="1"/>
  <c r="E14" i="1"/>
  <c r="E15" i="1"/>
  <c r="E16" i="1"/>
  <c r="E17" i="1"/>
  <c r="E18" i="1"/>
  <c r="E19" i="1"/>
  <c r="E20" i="1"/>
  <c r="E21" i="1"/>
  <c r="E22" i="1"/>
  <c r="E11" i="1"/>
</calcChain>
</file>

<file path=xl/sharedStrings.xml><?xml version="1.0" encoding="utf-8"?>
<sst xmlns="http://schemas.openxmlformats.org/spreadsheetml/2006/main" count="42" uniqueCount="30">
  <si>
    <t>計</t>
  </si>
  <si>
    <t>火災</t>
  </si>
  <si>
    <t>水災</t>
  </si>
  <si>
    <t>その他の災害</t>
  </si>
  <si>
    <t>予防警戒</t>
  </si>
  <si>
    <t>教育訓練</t>
  </si>
  <si>
    <t>機械整備</t>
  </si>
  <si>
    <t>回　数</t>
  </si>
  <si>
    <t>人　員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</si>
  <si>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</si>
  <si>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</si>
  <si>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</si>
  <si>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</si>
  <si>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</si>
  <si>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</si>
  <si>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</si>
  <si>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</si>
  <si>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</si>
  <si>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</si>
  <si>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</si>
  <si>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</si>
  <si>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  別</t>
    <phoneticPr fontId="2"/>
  </si>
  <si>
    <t>第50表　月別消防団員出場状況</t>
    <phoneticPr fontId="2"/>
  </si>
  <si>
    <t>平成25年度</t>
    <rPh sb="5" eb="6">
      <t>ド</t>
    </rPh>
    <phoneticPr fontId="2"/>
  </si>
  <si>
    <t>平成26年度</t>
    <rPh sb="5" eb="6">
      <t>ド</t>
    </rPh>
    <phoneticPr fontId="2"/>
  </si>
  <si>
    <t>平成27年度</t>
    <rPh sb="5" eb="6">
      <t>ド</t>
    </rPh>
    <phoneticPr fontId="2"/>
  </si>
  <si>
    <t>平成28年度</t>
    <rPh sb="5" eb="6">
      <t>ド</t>
    </rPh>
    <phoneticPr fontId="2"/>
  </si>
  <si>
    <t>平成24年度</t>
    <rPh sb="5" eb="6">
      <t>ド</t>
    </rPh>
    <phoneticPr fontId="2"/>
  </si>
  <si>
    <t>（平成28年度）</t>
    <rPh sb="1" eb="3">
      <t>ヘイセイ</t>
    </rPh>
    <rPh sb="5" eb="7">
      <t>ネンド</t>
    </rPh>
    <phoneticPr fontId="2"/>
  </si>
  <si>
    <t>注．費用弁償対象外は除いています。</t>
    <rPh sb="0" eb="1">
      <t>チュウ</t>
    </rPh>
    <rPh sb="2" eb="4">
      <t>ヒヨウ</t>
    </rPh>
    <rPh sb="4" eb="6">
      <t>ベンショウ</t>
    </rPh>
    <rPh sb="6" eb="9">
      <t>タイショウガイ</t>
    </rPh>
    <rPh sb="10" eb="1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</si>
</sst>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2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1" xfId="1" applyFont="1" applyBorder="1" applyAlignment="1">
      <alignment horizontal="distributed" vertical="center" wrapText="1" justifyLastLine="1"/>
    </xf>
    <xf numFmtId="0" fontId="7" fillId="0" borderId="10" xfId="1" applyFont="1" applyBorder="1" applyAlignment="1">
      <alignment horizontal="distributed" vertical="center" wrapText="1" justifyLastLine="1"/>
    </xf>
    <xf numFmtId="0" fontId="7" fillId="2" borderId="0" xfId="1" applyFont="1" applyFill="1" applyBorder="1" applyAlignment="1">
      <alignment horizontal="distributed" vertical="center" wrapText="1"/>
    </xf>
    <xf numFmtId="41" fontId="7" fillId="2" borderId="5" xfId="1" applyNumberFormat="1" applyFont="1" applyFill="1" applyBorder="1" applyAlignment="1">
      <alignment horizontal="right" vertical="center" wrapText="1"/>
    </xf>
    <xf numFmtId="41" fontId="7" fillId="2" borderId="0" xfId="1" applyNumberFormat="1" applyFont="1" applyFill="1" applyBorder="1" applyAlignment="1">
      <alignment horizontal="right" vertical="center" wrapText="1"/>
    </xf>
    <xf numFmtId="41" fontId="7" fillId="0" borderId="0" xfId="1" applyNumberFormat="1" applyFont="1" applyBorder="1" applyAlignment="1">
      <alignment horizontal="right" vertical="center" wrapText="1"/>
    </xf>
    <xf numFmtId="176" fontId="7" fillId="0" borderId="0" xfId="1" applyNumberFormat="1" applyFont="1" applyBorder="1" applyAlignment="1">
      <alignment horizontal="right" vertical="center" wrapText="1"/>
    </xf>
    <xf numFmtId="0" fontId="8" fillId="2" borderId="0" xfId="1" applyFont="1" applyFill="1" applyBorder="1" applyAlignment="1">
      <alignment horizontal="distributed" vertical="center" wrapText="1"/>
    </xf>
    <xf numFmtId="41" fontId="8" fillId="2" borderId="5" xfId="1" applyNumberFormat="1" applyFont="1" applyFill="1" applyBorder="1" applyAlignment="1">
      <alignment horizontal="right" vertical="center" wrapText="1"/>
    </xf>
    <xf numFmtId="41" fontId="8" fillId="2" borderId="0" xfId="1" applyNumberFormat="1" applyFont="1" applyFill="1" applyBorder="1" applyAlignment="1">
      <alignment horizontal="right" vertical="center" wrapText="1"/>
    </xf>
    <xf numFmtId="41" fontId="8" fillId="0" borderId="0" xfId="1" applyNumberFormat="1" applyFont="1" applyBorder="1" applyAlignment="1">
      <alignment horizontal="righ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41" fontId="7" fillId="0" borderId="5" xfId="1" applyNumberFormat="1" applyFont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 wrapText="1"/>
    </xf>
    <xf numFmtId="41" fontId="7" fillId="0" borderId="4" xfId="1" applyNumberFormat="1" applyFont="1" applyBorder="1" applyAlignment="1">
      <alignment horizontal="right" vertical="center" wrapText="1"/>
    </xf>
    <xf numFmtId="0" fontId="7" fillId="0" borderId="6" xfId="1" applyFont="1" applyBorder="1" applyAlignment="1">
      <alignment horizontal="justify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distributed" vertical="center" wrapText="1"/>
    </xf>
    <xf numFmtId="0" fontId="8" fillId="2" borderId="0" xfId="1" applyFont="1" applyFill="1" applyBorder="1" applyAlignment="1">
      <alignment horizontal="distributed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 justifyLastLine="1"/>
    </xf>
    <xf numFmtId="0" fontId="7" fillId="0" borderId="7" xfId="1" applyFont="1" applyBorder="1" applyAlignment="1">
      <alignment horizontal="center" vertical="center" wrapText="1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wrapText="1" justifyLastLine="1"/>
    </xf>
  </cellXfs>
  <cellStyles count="2">
    <cellStyle name="標準" xfId="0" builtinId="0"/>
    <cellStyle name="標準_第５６表月別消防団員出場状況Ｖ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3"/>
  <sheetViews>
    <sheetView tabSelected="1" view="pageBreakPreview" zoomScaleNormal="140" zoomScaleSheetLayoutView="100" workbookViewId="0">
      <pane ySplit="4" topLeftCell="A5" activePane="bottomLeft" state="frozen"/>
      <selection pane="bottomLeft" activeCell="H13" sqref="H13"/>
    </sheetView>
  </sheetViews>
  <sheetFormatPr defaultColWidth="10.28515625" defaultRowHeight="13.5"/>
  <cols>
    <col min="1" max="3" width="3.7109375" style="3" customWidth="1"/>
    <col min="4" max="4" width="0.42578125" style="3" customWidth="1"/>
    <col min="5" max="5" width="9.7109375" style="3" bestFit="1" customWidth="1"/>
    <col min="6" max="6" width="10.7109375" style="3" bestFit="1" customWidth="1"/>
    <col min="7" max="8" width="8.7109375" style="3" bestFit="1" customWidth="1"/>
    <col min="9" max="9" width="6.85546875" style="3" bestFit="1" customWidth="1"/>
    <col min="10" max="10" width="7.7109375" style="3" bestFit="1" customWidth="1"/>
    <col min="11" max="11" width="6.85546875" style="3" bestFit="1" customWidth="1"/>
    <col min="12" max="12" width="8.7109375" style="3" bestFit="1" customWidth="1"/>
    <col min="13" max="13" width="9.7109375" style="3" bestFit="1" customWidth="1"/>
    <col min="14" max="14" width="10.7109375" style="3" bestFit="1" customWidth="1"/>
    <col min="15" max="15" width="9.7109375" style="3" bestFit="1" customWidth="1"/>
    <col min="16" max="16" width="10.7109375" style="3" bestFit="1" customWidth="1"/>
    <col min="17" max="17" width="8.7109375" style="3" bestFit="1" customWidth="1"/>
    <col min="18" max="18" width="9.7109375" style="3" bestFit="1" customWidth="1"/>
    <col min="19" max="16384" width="10.28515625" style="3"/>
  </cols>
  <sheetData>
    <row r="1" spans="1:20" ht="18.7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0" s="1" customFormat="1" ht="14.2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8" t="s">
        <v>28</v>
      </c>
      <c r="Q2" s="38"/>
      <c r="R2" s="38"/>
    </row>
    <row r="3" spans="1:20" s="2" customFormat="1" ht="18" customHeight="1">
      <c r="A3" s="39" t="s">
        <v>21</v>
      </c>
      <c r="B3" s="39"/>
      <c r="C3" s="39"/>
      <c r="D3" s="9"/>
      <c r="E3" s="43" t="s">
        <v>0</v>
      </c>
      <c r="F3" s="43"/>
      <c r="G3" s="43" t="s">
        <v>1</v>
      </c>
      <c r="H3" s="43"/>
      <c r="I3" s="43" t="s">
        <v>2</v>
      </c>
      <c r="J3" s="43"/>
      <c r="K3" s="41" t="s">
        <v>3</v>
      </c>
      <c r="L3" s="41"/>
      <c r="M3" s="41" t="s">
        <v>4</v>
      </c>
      <c r="N3" s="41"/>
      <c r="O3" s="41" t="s">
        <v>5</v>
      </c>
      <c r="P3" s="41"/>
      <c r="Q3" s="41" t="s">
        <v>6</v>
      </c>
      <c r="R3" s="42"/>
    </row>
    <row r="4" spans="1:20" s="2" customFormat="1" ht="18" customHeight="1">
      <c r="A4" s="40"/>
      <c r="B4" s="40"/>
      <c r="C4" s="40"/>
      <c r="D4" s="10"/>
      <c r="E4" s="11" t="s">
        <v>7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1" t="s">
        <v>7</v>
      </c>
      <c r="N4" s="11" t="s">
        <v>8</v>
      </c>
      <c r="O4" s="11" t="s">
        <v>7</v>
      </c>
      <c r="P4" s="11" t="s">
        <v>8</v>
      </c>
      <c r="Q4" s="11" t="s">
        <v>7</v>
      </c>
      <c r="R4" s="12" t="s">
        <v>8</v>
      </c>
    </row>
    <row r="5" spans="1:20" s="4" customFormat="1" ht="19.5" customHeight="1">
      <c r="A5" s="35" t="s">
        <v>27</v>
      </c>
      <c r="B5" s="35"/>
      <c r="C5" s="35"/>
      <c r="D5" s="13"/>
      <c r="E5" s="14">
        <v>53316</v>
      </c>
      <c r="F5" s="15">
        <v>397942</v>
      </c>
      <c r="G5" s="15">
        <v>1771</v>
      </c>
      <c r="H5" s="15">
        <v>10158</v>
      </c>
      <c r="I5" s="15">
        <v>120</v>
      </c>
      <c r="J5" s="15">
        <v>1350</v>
      </c>
      <c r="K5" s="15">
        <v>225</v>
      </c>
      <c r="L5" s="15">
        <v>548</v>
      </c>
      <c r="M5" s="16">
        <v>13689</v>
      </c>
      <c r="N5" s="16">
        <v>98451</v>
      </c>
      <c r="O5" s="16">
        <v>24840</v>
      </c>
      <c r="P5" s="16">
        <v>262150</v>
      </c>
      <c r="Q5" s="16">
        <v>12671</v>
      </c>
      <c r="R5" s="16">
        <v>25285</v>
      </c>
      <c r="S5" s="5"/>
      <c r="T5" s="5"/>
    </row>
    <row r="6" spans="1:20" s="4" customFormat="1" ht="19.5" customHeight="1">
      <c r="A6" s="35" t="s">
        <v>23</v>
      </c>
      <c r="B6" s="35"/>
      <c r="C6" s="35"/>
      <c r="D6" s="13"/>
      <c r="E6" s="14">
        <v>47138</v>
      </c>
      <c r="F6" s="15">
        <v>327838</v>
      </c>
      <c r="G6" s="15">
        <v>1253</v>
      </c>
      <c r="H6" s="15">
        <v>7273</v>
      </c>
      <c r="I6" s="15">
        <v>224</v>
      </c>
      <c r="J6" s="15">
        <v>2134</v>
      </c>
      <c r="K6" s="15">
        <v>518</v>
      </c>
      <c r="L6" s="15">
        <v>2003</v>
      </c>
      <c r="M6" s="16">
        <v>14419</v>
      </c>
      <c r="N6" s="16">
        <v>88725</v>
      </c>
      <c r="O6" s="16">
        <v>22136</v>
      </c>
      <c r="P6" s="16">
        <v>202396</v>
      </c>
      <c r="Q6" s="16">
        <v>8588</v>
      </c>
      <c r="R6" s="16">
        <v>25307</v>
      </c>
      <c r="S6" s="5"/>
      <c r="T6" s="5"/>
    </row>
    <row r="7" spans="1:20" s="4" customFormat="1" ht="19.5" customHeight="1">
      <c r="A7" s="35" t="s">
        <v>24</v>
      </c>
      <c r="B7" s="35"/>
      <c r="C7" s="35"/>
      <c r="D7" s="13"/>
      <c r="E7" s="14">
        <v>49008</v>
      </c>
      <c r="F7" s="15">
        <v>391773</v>
      </c>
      <c r="G7" s="15">
        <v>1328</v>
      </c>
      <c r="H7" s="15">
        <v>7881</v>
      </c>
      <c r="I7" s="15">
        <v>170</v>
      </c>
      <c r="J7" s="15">
        <v>1432</v>
      </c>
      <c r="K7" s="15">
        <v>462</v>
      </c>
      <c r="L7" s="15">
        <v>1992</v>
      </c>
      <c r="M7" s="16">
        <v>15331</v>
      </c>
      <c r="N7" s="16">
        <v>106259</v>
      </c>
      <c r="O7" s="16">
        <v>22974</v>
      </c>
      <c r="P7" s="16">
        <v>249498</v>
      </c>
      <c r="Q7" s="16">
        <v>8743</v>
      </c>
      <c r="R7" s="16">
        <v>24711</v>
      </c>
      <c r="S7" s="5"/>
      <c r="T7" s="5"/>
    </row>
    <row r="8" spans="1:20" s="4" customFormat="1" ht="19.5" customHeight="1">
      <c r="A8" s="35" t="s">
        <v>25</v>
      </c>
      <c r="B8" s="35"/>
      <c r="C8" s="35"/>
      <c r="D8" s="13"/>
      <c r="E8" s="14">
        <v>47622</v>
      </c>
      <c r="F8" s="15">
        <v>386276</v>
      </c>
      <c r="G8" s="15">
        <v>1210</v>
      </c>
      <c r="H8" s="15">
        <v>6577</v>
      </c>
      <c r="I8" s="15">
        <v>1</v>
      </c>
      <c r="J8" s="15">
        <v>5</v>
      </c>
      <c r="K8" s="15">
        <v>604</v>
      </c>
      <c r="L8" s="15">
        <v>2204</v>
      </c>
      <c r="M8" s="16">
        <v>14584</v>
      </c>
      <c r="N8" s="16">
        <v>100177</v>
      </c>
      <c r="O8" s="16">
        <v>23140</v>
      </c>
      <c r="P8" s="16">
        <v>252173</v>
      </c>
      <c r="Q8" s="16">
        <v>8083</v>
      </c>
      <c r="R8" s="16">
        <v>25140</v>
      </c>
      <c r="S8" s="5"/>
      <c r="T8" s="5"/>
    </row>
    <row r="9" spans="1:20" s="4" customFormat="1" ht="9.9499999999999993" customHeight="1">
      <c r="A9" s="35"/>
      <c r="B9" s="35"/>
      <c r="C9" s="35"/>
      <c r="D9" s="13"/>
      <c r="E9" s="14"/>
      <c r="F9" s="15"/>
      <c r="G9" s="15"/>
      <c r="H9" s="15"/>
      <c r="I9" s="15"/>
      <c r="J9" s="15"/>
      <c r="K9" s="15"/>
      <c r="L9" s="15"/>
      <c r="M9" s="16"/>
      <c r="N9" s="16"/>
      <c r="O9" s="16"/>
      <c r="P9" s="17"/>
      <c r="Q9" s="16"/>
      <c r="R9" s="16"/>
      <c r="S9" s="5"/>
      <c r="T9" s="5"/>
    </row>
    <row r="10" spans="1:20" s="7" customFormat="1" ht="15.95" customHeight="1">
      <c r="A10" s="36" t="s">
        <v>26</v>
      </c>
      <c r="B10" s="36"/>
      <c r="C10" s="36"/>
      <c r="D10" s="18"/>
      <c r="E10" s="19">
        <f>SUM(E11:E22)</f>
        <v>49701</v>
      </c>
      <c r="F10" s="20">
        <f t="shared" ref="F10:J10" si="0">SUM(F11:F22)</f>
        <v>388235</v>
      </c>
      <c r="G10" s="20">
        <f>SUM(G11:G22)</f>
        <v>1067</v>
      </c>
      <c r="H10" s="20">
        <f>SUM(H11:H22)</f>
        <v>5674</v>
      </c>
      <c r="I10" s="20">
        <f t="shared" si="0"/>
        <v>3</v>
      </c>
      <c r="J10" s="20">
        <f t="shared" si="0"/>
        <v>19</v>
      </c>
      <c r="K10" s="20">
        <f>SUM(K11:K22)</f>
        <v>643</v>
      </c>
      <c r="L10" s="20">
        <f t="shared" ref="L10:R10" si="1">SUM(L11:L22)</f>
        <v>2391</v>
      </c>
      <c r="M10" s="21">
        <f>SUM(M11:M22)</f>
        <v>16218</v>
      </c>
      <c r="N10" s="21">
        <f t="shared" si="1"/>
        <v>105265</v>
      </c>
      <c r="O10" s="21">
        <f t="shared" si="1"/>
        <v>23601</v>
      </c>
      <c r="P10" s="21">
        <f t="shared" si="1"/>
        <v>252286</v>
      </c>
      <c r="Q10" s="21">
        <f>SUM(Q11:Q22)</f>
        <v>8169</v>
      </c>
      <c r="R10" s="21">
        <f t="shared" si="1"/>
        <v>22600</v>
      </c>
      <c r="S10" s="6"/>
      <c r="T10" s="6"/>
    </row>
    <row r="11" spans="1:20" s="4" customFormat="1" ht="19.5" customHeight="1">
      <c r="A11" s="33" t="s">
        <v>9</v>
      </c>
      <c r="B11" s="34"/>
      <c r="C11" s="34"/>
      <c r="D11" s="22"/>
      <c r="E11" s="14">
        <f>SUM(G11,I11,K11,M11,O11,Q11)</f>
        <v>4834</v>
      </c>
      <c r="F11" s="15">
        <f>SUM(H11,J11,L11,N11,P11,R11)</f>
        <v>46840</v>
      </c>
      <c r="G11" s="15">
        <v>92</v>
      </c>
      <c r="H11" s="15">
        <v>645</v>
      </c>
      <c r="I11" s="15">
        <v>0</v>
      </c>
      <c r="J11" s="15">
        <v>0</v>
      </c>
      <c r="K11" s="15">
        <v>45</v>
      </c>
      <c r="L11" s="15">
        <v>167</v>
      </c>
      <c r="M11" s="16">
        <v>554</v>
      </c>
      <c r="N11" s="16">
        <v>2816</v>
      </c>
      <c r="O11" s="16">
        <v>3473</v>
      </c>
      <c r="P11" s="16">
        <v>41313</v>
      </c>
      <c r="Q11" s="16">
        <v>670</v>
      </c>
      <c r="R11" s="16">
        <v>1899</v>
      </c>
      <c r="S11" s="5"/>
      <c r="T11" s="5"/>
    </row>
    <row r="12" spans="1:20" s="4" customFormat="1" ht="19.5" customHeight="1">
      <c r="A12" s="33" t="s">
        <v>10</v>
      </c>
      <c r="B12" s="34"/>
      <c r="C12" s="34"/>
      <c r="D12" s="23"/>
      <c r="E12" s="14">
        <f t="shared" ref="E12:E22" si="2">SUM(G12,I12,K12,M12,O12,Q12)</f>
        <v>6455</v>
      </c>
      <c r="F12" s="15">
        <f t="shared" ref="F12:F22" si="3">SUM(H12,J12,L12,N12,P12,R12)</f>
        <v>69506</v>
      </c>
      <c r="G12" s="15">
        <v>77</v>
      </c>
      <c r="H12" s="15">
        <v>484</v>
      </c>
      <c r="I12" s="15">
        <v>0</v>
      </c>
      <c r="J12" s="15">
        <v>0</v>
      </c>
      <c r="K12" s="15">
        <v>67</v>
      </c>
      <c r="L12" s="15">
        <v>202</v>
      </c>
      <c r="M12" s="16">
        <v>772</v>
      </c>
      <c r="N12" s="16">
        <v>3202</v>
      </c>
      <c r="O12" s="16">
        <v>4867</v>
      </c>
      <c r="P12" s="16">
        <v>63710</v>
      </c>
      <c r="Q12" s="16">
        <v>672</v>
      </c>
      <c r="R12" s="16">
        <v>1908</v>
      </c>
      <c r="S12" s="5"/>
      <c r="T12" s="5"/>
    </row>
    <row r="13" spans="1:20" s="4" customFormat="1" ht="19.5" customHeight="1">
      <c r="A13" s="33" t="s">
        <v>11</v>
      </c>
      <c r="B13" s="34"/>
      <c r="C13" s="34"/>
      <c r="D13" s="23"/>
      <c r="E13" s="14">
        <f t="shared" si="2"/>
        <v>4478</v>
      </c>
      <c r="F13" s="15">
        <f t="shared" si="3"/>
        <v>45096</v>
      </c>
      <c r="G13" s="15">
        <v>73</v>
      </c>
      <c r="H13" s="15">
        <v>405</v>
      </c>
      <c r="I13" s="15">
        <v>0</v>
      </c>
      <c r="J13" s="15">
        <v>0</v>
      </c>
      <c r="K13" s="15">
        <v>42</v>
      </c>
      <c r="L13" s="15">
        <v>210</v>
      </c>
      <c r="M13" s="16">
        <v>716</v>
      </c>
      <c r="N13" s="16">
        <v>3402</v>
      </c>
      <c r="O13" s="16">
        <v>2970</v>
      </c>
      <c r="P13" s="16">
        <v>39157</v>
      </c>
      <c r="Q13" s="16">
        <v>677</v>
      </c>
      <c r="R13" s="16">
        <v>1922</v>
      </c>
      <c r="S13" s="5"/>
      <c r="T13" s="5"/>
    </row>
    <row r="14" spans="1:20" s="4" customFormat="1" ht="19.5" customHeight="1">
      <c r="A14" s="33" t="s">
        <v>12</v>
      </c>
      <c r="B14" s="34"/>
      <c r="C14" s="34"/>
      <c r="D14" s="23"/>
      <c r="E14" s="14">
        <f t="shared" si="2"/>
        <v>3337</v>
      </c>
      <c r="F14" s="15">
        <f t="shared" si="3"/>
        <v>19918</v>
      </c>
      <c r="G14" s="15">
        <v>66</v>
      </c>
      <c r="H14" s="15">
        <v>244</v>
      </c>
      <c r="I14" s="15">
        <v>0</v>
      </c>
      <c r="J14" s="15">
        <v>0</v>
      </c>
      <c r="K14" s="15">
        <v>52</v>
      </c>
      <c r="L14" s="15">
        <v>235</v>
      </c>
      <c r="M14" s="16">
        <v>1328</v>
      </c>
      <c r="N14" s="16">
        <v>8496</v>
      </c>
      <c r="O14" s="16">
        <v>1247</v>
      </c>
      <c r="P14" s="16">
        <v>9094</v>
      </c>
      <c r="Q14" s="16">
        <v>644</v>
      </c>
      <c r="R14" s="16">
        <v>1849</v>
      </c>
      <c r="S14" s="5"/>
      <c r="T14" s="5"/>
    </row>
    <row r="15" spans="1:20" s="4" customFormat="1" ht="19.5" customHeight="1">
      <c r="A15" s="33" t="s">
        <v>13</v>
      </c>
      <c r="B15" s="34"/>
      <c r="C15" s="34"/>
      <c r="D15" s="23"/>
      <c r="E15" s="14">
        <f t="shared" si="2"/>
        <v>3364</v>
      </c>
      <c r="F15" s="15">
        <f t="shared" si="3"/>
        <v>21642</v>
      </c>
      <c r="G15" s="15">
        <v>63</v>
      </c>
      <c r="H15" s="15">
        <v>351</v>
      </c>
      <c r="I15" s="15">
        <v>3</v>
      </c>
      <c r="J15" s="15">
        <v>19</v>
      </c>
      <c r="K15" s="15">
        <v>40</v>
      </c>
      <c r="L15" s="15">
        <v>176</v>
      </c>
      <c r="M15" s="16">
        <v>1616</v>
      </c>
      <c r="N15" s="16">
        <v>11355</v>
      </c>
      <c r="O15" s="16">
        <v>968</v>
      </c>
      <c r="P15" s="16">
        <v>7849</v>
      </c>
      <c r="Q15" s="16">
        <v>674</v>
      </c>
      <c r="R15" s="16">
        <v>1892</v>
      </c>
      <c r="S15" s="5"/>
      <c r="T15" s="5"/>
    </row>
    <row r="16" spans="1:20" s="4" customFormat="1" ht="19.5" customHeight="1">
      <c r="A16" s="33" t="s">
        <v>14</v>
      </c>
      <c r="B16" s="34"/>
      <c r="C16" s="34"/>
      <c r="D16" s="23"/>
      <c r="E16" s="14">
        <f t="shared" si="2"/>
        <v>3622</v>
      </c>
      <c r="F16" s="15">
        <f t="shared" si="3"/>
        <v>23670</v>
      </c>
      <c r="G16" s="15">
        <v>69</v>
      </c>
      <c r="H16" s="15">
        <v>357</v>
      </c>
      <c r="I16" s="15">
        <v>0</v>
      </c>
      <c r="J16" s="15">
        <v>0</v>
      </c>
      <c r="K16" s="15">
        <v>45</v>
      </c>
      <c r="L16" s="15">
        <v>141</v>
      </c>
      <c r="M16" s="16">
        <v>1113</v>
      </c>
      <c r="N16" s="16">
        <v>6451</v>
      </c>
      <c r="O16" s="16">
        <v>1730</v>
      </c>
      <c r="P16" s="16">
        <v>14861</v>
      </c>
      <c r="Q16" s="16">
        <v>665</v>
      </c>
      <c r="R16" s="16">
        <v>1860</v>
      </c>
      <c r="S16" s="5"/>
      <c r="T16" s="5"/>
    </row>
    <row r="17" spans="1:20" s="4" customFormat="1" ht="19.5" customHeight="1">
      <c r="A17" s="33" t="s">
        <v>15</v>
      </c>
      <c r="B17" s="34"/>
      <c r="C17" s="34"/>
      <c r="D17" s="23"/>
      <c r="E17" s="14">
        <f t="shared" si="2"/>
        <v>3614</v>
      </c>
      <c r="F17" s="15">
        <f t="shared" si="3"/>
        <v>25738</v>
      </c>
      <c r="G17" s="15">
        <v>79</v>
      </c>
      <c r="H17" s="15">
        <v>366</v>
      </c>
      <c r="I17" s="15">
        <v>0</v>
      </c>
      <c r="J17" s="15">
        <v>0</v>
      </c>
      <c r="K17" s="15">
        <v>52</v>
      </c>
      <c r="L17" s="15">
        <v>178</v>
      </c>
      <c r="M17" s="16">
        <v>1215</v>
      </c>
      <c r="N17" s="16">
        <v>7465</v>
      </c>
      <c r="O17" s="16">
        <v>1584</v>
      </c>
      <c r="P17" s="16">
        <v>15864</v>
      </c>
      <c r="Q17" s="16">
        <v>684</v>
      </c>
      <c r="R17" s="16">
        <v>1865</v>
      </c>
      <c r="S17" s="5"/>
      <c r="T17" s="5"/>
    </row>
    <row r="18" spans="1:20" s="4" customFormat="1" ht="19.5" customHeight="1">
      <c r="A18" s="33" t="s">
        <v>16</v>
      </c>
      <c r="B18" s="34"/>
      <c r="C18" s="34"/>
      <c r="D18" s="23"/>
      <c r="E18" s="14">
        <f t="shared" si="2"/>
        <v>4484</v>
      </c>
      <c r="F18" s="15">
        <f t="shared" si="3"/>
        <v>30626</v>
      </c>
      <c r="G18" s="15">
        <v>101</v>
      </c>
      <c r="H18" s="15">
        <v>542</v>
      </c>
      <c r="I18" s="15">
        <v>0</v>
      </c>
      <c r="J18" s="15">
        <v>0</v>
      </c>
      <c r="K18" s="15">
        <v>61</v>
      </c>
      <c r="L18" s="15">
        <v>219</v>
      </c>
      <c r="M18" s="16">
        <v>2139</v>
      </c>
      <c r="N18" s="16">
        <v>13277</v>
      </c>
      <c r="O18" s="16">
        <v>1485</v>
      </c>
      <c r="P18" s="16">
        <v>14703</v>
      </c>
      <c r="Q18" s="16">
        <v>698</v>
      </c>
      <c r="R18" s="16">
        <v>1885</v>
      </c>
      <c r="S18" s="5"/>
      <c r="T18" s="5"/>
    </row>
    <row r="19" spans="1:20" s="4" customFormat="1" ht="19.5" customHeight="1">
      <c r="A19" s="29" t="s">
        <v>17</v>
      </c>
      <c r="B19" s="30"/>
      <c r="C19" s="30"/>
      <c r="D19" s="24"/>
      <c r="E19" s="25">
        <f t="shared" si="2"/>
        <v>4703</v>
      </c>
      <c r="F19" s="16">
        <f t="shared" si="3"/>
        <v>36181</v>
      </c>
      <c r="G19" s="16">
        <v>105</v>
      </c>
      <c r="H19" s="16">
        <v>544</v>
      </c>
      <c r="I19" s="16">
        <v>0</v>
      </c>
      <c r="J19" s="16">
        <v>0</v>
      </c>
      <c r="K19" s="16">
        <v>65</v>
      </c>
      <c r="L19" s="16">
        <v>206</v>
      </c>
      <c r="M19" s="16">
        <v>2949</v>
      </c>
      <c r="N19" s="16">
        <v>26602</v>
      </c>
      <c r="O19" s="16">
        <v>874</v>
      </c>
      <c r="P19" s="16">
        <v>6931</v>
      </c>
      <c r="Q19" s="16">
        <v>710</v>
      </c>
      <c r="R19" s="16">
        <v>1898</v>
      </c>
      <c r="S19" s="5"/>
      <c r="T19" s="5"/>
    </row>
    <row r="20" spans="1:20" s="4" customFormat="1" ht="19.5" customHeight="1">
      <c r="A20" s="29" t="s">
        <v>18</v>
      </c>
      <c r="B20" s="30"/>
      <c r="C20" s="30"/>
      <c r="D20" s="24"/>
      <c r="E20" s="25">
        <f t="shared" si="2"/>
        <v>2853</v>
      </c>
      <c r="F20" s="16">
        <f t="shared" si="3"/>
        <v>21604</v>
      </c>
      <c r="G20" s="16">
        <v>108</v>
      </c>
      <c r="H20" s="16">
        <v>585</v>
      </c>
      <c r="I20" s="16">
        <v>0</v>
      </c>
      <c r="J20" s="16">
        <v>0</v>
      </c>
      <c r="K20" s="16">
        <v>64</v>
      </c>
      <c r="L20" s="16">
        <v>222</v>
      </c>
      <c r="M20" s="16">
        <v>932</v>
      </c>
      <c r="N20" s="16">
        <v>6463</v>
      </c>
      <c r="O20" s="16">
        <v>1060</v>
      </c>
      <c r="P20" s="16">
        <v>12457</v>
      </c>
      <c r="Q20" s="16">
        <v>689</v>
      </c>
      <c r="R20" s="16">
        <v>1877</v>
      </c>
      <c r="S20" s="5"/>
      <c r="T20" s="5"/>
    </row>
    <row r="21" spans="1:20" s="4" customFormat="1" ht="19.5" customHeight="1">
      <c r="A21" s="29" t="s">
        <v>19</v>
      </c>
      <c r="B21" s="30"/>
      <c r="C21" s="30"/>
      <c r="D21" s="24"/>
      <c r="E21" s="25">
        <f t="shared" si="2"/>
        <v>3289</v>
      </c>
      <c r="F21" s="16">
        <f t="shared" si="3"/>
        <v>18836</v>
      </c>
      <c r="G21" s="16">
        <v>127</v>
      </c>
      <c r="H21" s="16">
        <v>554</v>
      </c>
      <c r="I21" s="16">
        <v>0</v>
      </c>
      <c r="J21" s="16">
        <v>0</v>
      </c>
      <c r="K21" s="16">
        <v>58</v>
      </c>
      <c r="L21" s="16">
        <v>199</v>
      </c>
      <c r="M21" s="16">
        <v>933</v>
      </c>
      <c r="N21" s="16">
        <v>5052</v>
      </c>
      <c r="O21" s="16">
        <v>1463</v>
      </c>
      <c r="P21" s="16">
        <v>11112</v>
      </c>
      <c r="Q21" s="16">
        <v>708</v>
      </c>
      <c r="R21" s="16">
        <v>1919</v>
      </c>
      <c r="S21" s="5"/>
      <c r="T21" s="5"/>
    </row>
    <row r="22" spans="1:20" s="4" customFormat="1" ht="19.5" customHeight="1" thickBot="1">
      <c r="A22" s="31" t="s">
        <v>20</v>
      </c>
      <c r="B22" s="32"/>
      <c r="C22" s="32"/>
      <c r="D22" s="26"/>
      <c r="E22" s="25">
        <f t="shared" si="2"/>
        <v>4668</v>
      </c>
      <c r="F22" s="16">
        <f t="shared" si="3"/>
        <v>28578</v>
      </c>
      <c r="G22" s="27">
        <v>107</v>
      </c>
      <c r="H22" s="27">
        <v>597</v>
      </c>
      <c r="I22" s="27">
        <v>0</v>
      </c>
      <c r="J22" s="27">
        <v>0</v>
      </c>
      <c r="K22" s="27">
        <v>52</v>
      </c>
      <c r="L22" s="27">
        <v>236</v>
      </c>
      <c r="M22" s="27">
        <v>1951</v>
      </c>
      <c r="N22" s="27">
        <v>10684</v>
      </c>
      <c r="O22" s="27">
        <v>1880</v>
      </c>
      <c r="P22" s="27">
        <v>15235</v>
      </c>
      <c r="Q22" s="27">
        <v>678</v>
      </c>
      <c r="R22" s="27">
        <v>1826</v>
      </c>
      <c r="S22" s="5"/>
      <c r="T22" s="5"/>
    </row>
    <row r="23" spans="1:20" ht="21" customHeight="1">
      <c r="A23" s="28" t="s">
        <v>29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</sheetData>
  <mergeCells count="29">
    <mergeCell ref="A1:R1"/>
    <mergeCell ref="P2:R2"/>
    <mergeCell ref="A3:C4"/>
    <mergeCell ref="A5:C5"/>
    <mergeCell ref="M3:N3"/>
    <mergeCell ref="O3:P3"/>
    <mergeCell ref="Q3:R3"/>
    <mergeCell ref="K3:L3"/>
    <mergeCell ref="G3:H3"/>
    <mergeCell ref="I3:J3"/>
    <mergeCell ref="E3:F3"/>
    <mergeCell ref="A7:C7"/>
    <mergeCell ref="A8:C8"/>
    <mergeCell ref="A6:C6"/>
    <mergeCell ref="A19:C19"/>
    <mergeCell ref="A20:C20"/>
    <mergeCell ref="A11:C11"/>
    <mergeCell ref="A12:C12"/>
    <mergeCell ref="A13:C13"/>
    <mergeCell ref="A14:C14"/>
    <mergeCell ref="A10:C10"/>
    <mergeCell ref="A9:C9"/>
    <mergeCell ref="A23:R23"/>
    <mergeCell ref="A21:C21"/>
    <mergeCell ref="A22:C22"/>
    <mergeCell ref="A15:C15"/>
    <mergeCell ref="A16:C16"/>
    <mergeCell ref="A17:C17"/>
    <mergeCell ref="A18:C18"/>
  </mergeCells>
  <phoneticPr fontId="2"/>
  <pageMargins left="0.25" right="0.25" top="0.75" bottom="0.75" header="0.3" footer="0.3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第50表 </vt:lpstr>
      <vt:lpstr>'第50表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