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情報統計士長ファイル（30.9.20　20180920のバックアップ）\110_統計書（東京の消防白書統計データを含む）\02 統計書（緑）\平成29年（2018）\ＨＰ掲載用\"/>
    </mc:Choice>
  </mc:AlternateContent>
  <bookViews>
    <workbookView xWindow="1185" yWindow="4290" windowWidth="19260" windowHeight="6090"/>
  </bookViews>
  <sheets>
    <sheet name="第50表 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K10" i="1"/>
  <c r="L10" i="1"/>
  <c r="M10" i="1"/>
  <c r="N10" i="1"/>
  <c r="O10" i="1"/>
  <c r="P10" i="1"/>
  <c r="Q10" i="1"/>
  <c r="R10" i="1"/>
  <c r="F22" i="1"/>
  <c r="F21" i="1"/>
  <c r="F20" i="1"/>
  <c r="F19" i="1"/>
  <c r="F18" i="1"/>
  <c r="F17" i="1"/>
  <c r="F16" i="1"/>
  <c r="F15" i="1"/>
  <c r="F14" i="1"/>
  <c r="F13" i="1"/>
  <c r="F12" i="1"/>
  <c r="F11" i="1" l="1"/>
  <c r="F10" i="1" s="1"/>
  <c r="E12" i="1" l="1"/>
  <c r="E13" i="1"/>
  <c r="E14" i="1"/>
  <c r="E15" i="1"/>
  <c r="E16" i="1"/>
  <c r="E17" i="1"/>
  <c r="E18" i="1"/>
  <c r="E19" i="1"/>
  <c r="E20" i="1"/>
  <c r="E21" i="1"/>
  <c r="E22" i="1"/>
  <c r="E11" i="1"/>
  <c r="E10" i="1" s="1"/>
</calcChain>
</file>

<file path=xl/sharedStrings.xml><?xml version="1.0" encoding="utf-8"?>
<sst xmlns="http://schemas.openxmlformats.org/spreadsheetml/2006/main" count="42" uniqueCount="30">
  <si>
    <t>計</t>
  </si>
  <si>
    <t>火災</t>
  </si>
  <si>
    <t>水災</t>
  </si>
  <si>
    <t>その他の災害</t>
  </si>
  <si>
    <t>予防警戒</t>
  </si>
  <si>
    <t>教育訓練</t>
  </si>
  <si>
    <t>機械整備</t>
  </si>
  <si>
    <t>回　数</t>
  </si>
  <si>
    <t>人　員</t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</si>
  <si>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</si>
  <si>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</si>
  <si>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</si>
  <si>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</si>
  <si>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</si>
  <si>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</si>
  <si>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</si>
  <si>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</si>
  <si>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</si>
  <si>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</si>
  <si>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</si>
  <si>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</si>
  <si>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月  別</t>
    <phoneticPr fontId="2"/>
  </si>
  <si>
    <t>第50表　月別消防団員出場状況</t>
    <phoneticPr fontId="2"/>
  </si>
  <si>
    <t>平成25年度</t>
    <rPh sb="5" eb="6">
      <t>ド</t>
    </rPh>
    <phoneticPr fontId="2"/>
  </si>
  <si>
    <t>平成26年度</t>
    <rPh sb="5" eb="6">
      <t>ド</t>
    </rPh>
    <phoneticPr fontId="2"/>
  </si>
  <si>
    <t>注，費用弁償対象外は除いています。</t>
    <rPh sb="0" eb="1">
      <t>チュウ</t>
    </rPh>
    <rPh sb="2" eb="4">
      <t>ヒヨウ</t>
    </rPh>
    <rPh sb="4" eb="6">
      <t>ベンショウ</t>
    </rPh>
    <rPh sb="6" eb="9">
      <t>タイショウガイ</t>
    </rPh>
    <rPh sb="10" eb="11">
      <t>ノゾ</t>
    </rPh>
    <phoneticPr fontId="2"/>
  </si>
  <si>
    <t>平成27年度</t>
    <rPh sb="5" eb="6">
      <t>ド</t>
    </rPh>
    <phoneticPr fontId="2"/>
  </si>
  <si>
    <t>平成28年度</t>
    <rPh sb="5" eb="6">
      <t>ド</t>
    </rPh>
    <phoneticPr fontId="2"/>
  </si>
  <si>
    <t>平成29年度</t>
    <rPh sb="5" eb="6">
      <t>ド</t>
    </rPh>
    <phoneticPr fontId="2"/>
  </si>
  <si>
    <t>（平成29年度）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</si>
</sst>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4"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6.5"/>
      <name val="ＭＳ 明朝"/>
      <family val="1"/>
      <charset val="128"/>
    </font>
    <font>
      <sz val="6.5"/>
      <name val="ＭＳ 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1" applyFont="1" applyAlignment="1">
      <alignment horizontal="left"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/>
    </xf>
    <xf numFmtId="0" fontId="4" fillId="0" borderId="1" xfId="1" applyFont="1" applyBorder="1" applyAlignment="1">
      <alignment horizontal="distributed" vertical="center" wrapText="1" justifyLastLine="1"/>
    </xf>
    <xf numFmtId="0" fontId="4" fillId="0" borderId="2" xfId="1" applyFont="1" applyBorder="1" applyAlignment="1">
      <alignment horizontal="distributed" vertical="center" wrapText="1" justifyLastLine="1"/>
    </xf>
    <xf numFmtId="0" fontId="4" fillId="0" borderId="3" xfId="1" applyFont="1" applyBorder="1" applyAlignment="1">
      <alignment horizontal="distributed" vertical="center" wrapText="1" justifyLastLine="1"/>
    </xf>
    <xf numFmtId="0" fontId="6" fillId="0" borderId="0" xfId="1" applyFont="1" applyBorder="1" applyAlignment="1">
      <alignment horizontal="distributed" vertical="center" wrapText="1"/>
    </xf>
    <xf numFmtId="0" fontId="2" fillId="0" borderId="0" xfId="1" applyFont="1" applyAlignment="1">
      <alignment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horizontal="distributed" vertical="center" wrapText="1"/>
    </xf>
    <xf numFmtId="41" fontId="11" fillId="0" borderId="0" xfId="1" applyNumberFormat="1" applyFont="1" applyBorder="1" applyAlignment="1">
      <alignment horizontal="right" vertical="center" wrapText="1"/>
    </xf>
    <xf numFmtId="41" fontId="12" fillId="0" borderId="0" xfId="1" applyNumberFormat="1" applyFont="1" applyBorder="1" applyAlignment="1">
      <alignment horizontal="right" vertical="center" wrapText="1"/>
    </xf>
    <xf numFmtId="41" fontId="11" fillId="0" borderId="4" xfId="1" applyNumberFormat="1" applyFont="1" applyBorder="1" applyAlignment="1">
      <alignment horizontal="right" vertical="center" wrapText="1"/>
    </xf>
    <xf numFmtId="41" fontId="11" fillId="0" borderId="5" xfId="1" applyNumberFormat="1" applyFont="1" applyBorder="1" applyAlignment="1">
      <alignment horizontal="right" vertical="center" wrapText="1"/>
    </xf>
    <xf numFmtId="41" fontId="12" fillId="0" borderId="5" xfId="1" applyNumberFormat="1" applyFont="1" applyBorder="1" applyAlignment="1">
      <alignment horizontal="right" vertical="center" wrapText="1"/>
    </xf>
    <xf numFmtId="176" fontId="11" fillId="0" borderId="0" xfId="1" applyNumberFormat="1" applyFont="1" applyBorder="1" applyAlignment="1">
      <alignment horizontal="right" vertical="center" wrapText="1"/>
    </xf>
    <xf numFmtId="41" fontId="2" fillId="0" borderId="0" xfId="1" applyNumberFormat="1" applyFont="1" applyAlignment="1">
      <alignment vertical="center"/>
    </xf>
    <xf numFmtId="0" fontId="4" fillId="0" borderId="10" xfId="1" applyFont="1" applyBorder="1" applyAlignment="1">
      <alignment horizontal="distributed" vertical="center" wrapText="1" justifyLastLine="1"/>
    </xf>
    <xf numFmtId="0" fontId="9" fillId="0" borderId="0" xfId="1" applyFont="1" applyBorder="1" applyAlignment="1">
      <alignment horizontal="distributed" vertical="center" wrapText="1"/>
    </xf>
    <xf numFmtId="0" fontId="4" fillId="0" borderId="6" xfId="1" applyFont="1" applyBorder="1" applyAlignment="1">
      <alignment horizontal="justify" vertical="center"/>
    </xf>
    <xf numFmtId="0" fontId="9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9" fillId="0" borderId="4" xfId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0" fillId="0" borderId="0" xfId="1" applyFont="1" applyBorder="1" applyAlignment="1">
      <alignment horizontal="distributed" vertical="center" wrapText="1"/>
    </xf>
    <xf numFmtId="0" fontId="9" fillId="0" borderId="0" xfId="1" applyFont="1" applyBorder="1" applyAlignment="1">
      <alignment horizontal="distributed" vertical="center" wrapText="1"/>
    </xf>
    <xf numFmtId="0" fontId="13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4" fillId="0" borderId="6" xfId="1" applyFont="1" applyBorder="1" applyAlignment="1">
      <alignment horizontal="center" vertical="center" wrapText="1" justifyLastLine="1"/>
    </xf>
    <xf numFmtId="0" fontId="4" fillId="0" borderId="7" xfId="1" applyFont="1" applyBorder="1" applyAlignment="1">
      <alignment horizontal="center" vertical="center" wrapText="1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9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wrapText="1" justifyLastLine="1"/>
    </xf>
    <xf numFmtId="41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</cellXfs>
  <cellStyles count="2">
    <cellStyle name="標準" xfId="0" builtinId="0"/>
    <cellStyle name="標準_第５６表月別消防団員出場状況Ｖ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3"/>
  <sheetViews>
    <sheetView tabSelected="1" zoomScale="140" zoomScaleNormal="140" zoomScaleSheetLayoutView="100" workbookViewId="0">
      <pane ySplit="4" topLeftCell="A11" activePane="bottomLeft" state="frozen"/>
      <selection pane="bottomLeft" activeCell="A10" sqref="A10:C10"/>
    </sheetView>
  </sheetViews>
  <sheetFormatPr defaultColWidth="10.28515625" defaultRowHeight="13.5"/>
  <cols>
    <col min="1" max="3" width="3.7109375" style="3" customWidth="1"/>
    <col min="4" max="4" width="0.42578125" style="3" customWidth="1"/>
    <col min="5" max="5" width="6.42578125" style="3" customWidth="1"/>
    <col min="6" max="6" width="6.5703125" style="3" customWidth="1"/>
    <col min="7" max="17" width="6.42578125" style="3" customWidth="1"/>
    <col min="18" max="18" width="6.28515625" style="3" customWidth="1"/>
    <col min="19" max="16384" width="10.28515625" style="3"/>
  </cols>
  <sheetData>
    <row r="1" spans="1:20" ht="17.25">
      <c r="A1" s="30" t="s">
        <v>22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20" s="1" customFormat="1" ht="15" thickBot="1">
      <c r="P2" s="31" t="s">
        <v>29</v>
      </c>
      <c r="Q2" s="31"/>
      <c r="R2" s="31"/>
    </row>
    <row r="3" spans="1:20" s="2" customFormat="1" ht="18" customHeight="1">
      <c r="A3" s="32" t="s">
        <v>21</v>
      </c>
      <c r="B3" s="32"/>
      <c r="C3" s="32"/>
      <c r="D3" s="5"/>
      <c r="E3" s="36" t="s">
        <v>0</v>
      </c>
      <c r="F3" s="36"/>
      <c r="G3" s="36" t="s">
        <v>1</v>
      </c>
      <c r="H3" s="36"/>
      <c r="I3" s="36" t="s">
        <v>2</v>
      </c>
      <c r="J3" s="36"/>
      <c r="K3" s="34" t="s">
        <v>3</v>
      </c>
      <c r="L3" s="34"/>
      <c r="M3" s="34" t="s">
        <v>4</v>
      </c>
      <c r="N3" s="34"/>
      <c r="O3" s="34" t="s">
        <v>5</v>
      </c>
      <c r="P3" s="34"/>
      <c r="Q3" s="34" t="s">
        <v>6</v>
      </c>
      <c r="R3" s="35"/>
    </row>
    <row r="4" spans="1:20" s="2" customFormat="1" ht="18" customHeight="1">
      <c r="A4" s="33"/>
      <c r="B4" s="33"/>
      <c r="C4" s="33"/>
      <c r="D4" s="6"/>
      <c r="E4" s="4" t="s">
        <v>7</v>
      </c>
      <c r="F4" s="4" t="s">
        <v>8</v>
      </c>
      <c r="G4" s="4" t="s">
        <v>7</v>
      </c>
      <c r="H4" s="4" t="s">
        <v>8</v>
      </c>
      <c r="I4" s="4" t="s">
        <v>7</v>
      </c>
      <c r="J4" s="4" t="s">
        <v>8</v>
      </c>
      <c r="K4" s="4" t="s">
        <v>7</v>
      </c>
      <c r="L4" s="4" t="s">
        <v>8</v>
      </c>
      <c r="M4" s="4" t="s">
        <v>7</v>
      </c>
      <c r="N4" s="4" t="s">
        <v>8</v>
      </c>
      <c r="O4" s="4" t="s">
        <v>7</v>
      </c>
      <c r="P4" s="4" t="s">
        <v>8</v>
      </c>
      <c r="Q4" s="4" t="s">
        <v>7</v>
      </c>
      <c r="R4" s="21" t="s">
        <v>8</v>
      </c>
    </row>
    <row r="5" spans="1:20" s="8" customFormat="1" ht="15.95" customHeight="1">
      <c r="A5" s="29" t="s">
        <v>23</v>
      </c>
      <c r="B5" s="29"/>
      <c r="C5" s="29"/>
      <c r="D5" s="7"/>
      <c r="E5" s="17">
        <v>47138</v>
      </c>
      <c r="F5" s="14">
        <v>327838</v>
      </c>
      <c r="G5" s="14">
        <v>1253</v>
      </c>
      <c r="H5" s="14">
        <v>7273</v>
      </c>
      <c r="I5" s="14">
        <v>224</v>
      </c>
      <c r="J5" s="14">
        <v>2134</v>
      </c>
      <c r="K5" s="14">
        <v>518</v>
      </c>
      <c r="L5" s="14">
        <v>2003</v>
      </c>
      <c r="M5" s="14">
        <v>14419</v>
      </c>
      <c r="N5" s="14">
        <v>88725</v>
      </c>
      <c r="O5" s="14">
        <v>22136</v>
      </c>
      <c r="P5" s="14">
        <v>202396</v>
      </c>
      <c r="Q5" s="14">
        <v>8588</v>
      </c>
      <c r="R5" s="14">
        <v>25307</v>
      </c>
      <c r="S5" s="20"/>
      <c r="T5" s="20"/>
    </row>
    <row r="6" spans="1:20" s="8" customFormat="1" ht="15.95" customHeight="1">
      <c r="A6" s="29" t="s">
        <v>24</v>
      </c>
      <c r="B6" s="29"/>
      <c r="C6" s="29"/>
      <c r="D6" s="7"/>
      <c r="E6" s="17">
        <v>49008</v>
      </c>
      <c r="F6" s="14">
        <v>391773</v>
      </c>
      <c r="G6" s="14">
        <v>1328</v>
      </c>
      <c r="H6" s="14">
        <v>7881</v>
      </c>
      <c r="I6" s="14">
        <v>170</v>
      </c>
      <c r="J6" s="14">
        <v>1432</v>
      </c>
      <c r="K6" s="14">
        <v>462</v>
      </c>
      <c r="L6" s="14">
        <v>1992</v>
      </c>
      <c r="M6" s="14">
        <v>15331</v>
      </c>
      <c r="N6" s="14">
        <v>106259</v>
      </c>
      <c r="O6" s="14">
        <v>22974</v>
      </c>
      <c r="P6" s="14">
        <v>249498</v>
      </c>
      <c r="Q6" s="14">
        <v>8743</v>
      </c>
      <c r="R6" s="14">
        <v>24711</v>
      </c>
      <c r="S6" s="20"/>
      <c r="T6" s="20"/>
    </row>
    <row r="7" spans="1:20" s="38" customFormat="1" ht="15.95" customHeight="1">
      <c r="A7" s="29" t="s">
        <v>26</v>
      </c>
      <c r="B7" s="29"/>
      <c r="C7" s="29"/>
      <c r="D7" s="22"/>
      <c r="E7" s="17">
        <v>47622</v>
      </c>
      <c r="F7" s="14">
        <v>386276</v>
      </c>
      <c r="G7" s="14">
        <v>1210</v>
      </c>
      <c r="H7" s="14">
        <v>6577</v>
      </c>
      <c r="I7" s="14">
        <v>1</v>
      </c>
      <c r="J7" s="14">
        <v>5</v>
      </c>
      <c r="K7" s="14">
        <v>604</v>
      </c>
      <c r="L7" s="14">
        <v>2204</v>
      </c>
      <c r="M7" s="14">
        <v>14584</v>
      </c>
      <c r="N7" s="14">
        <v>100177</v>
      </c>
      <c r="O7" s="14">
        <v>23140</v>
      </c>
      <c r="P7" s="14">
        <v>252173</v>
      </c>
      <c r="Q7" s="14">
        <v>8083</v>
      </c>
      <c r="R7" s="14">
        <v>25140</v>
      </c>
      <c r="S7" s="37"/>
      <c r="T7" s="37"/>
    </row>
    <row r="8" spans="1:20" s="38" customFormat="1" ht="15.95" customHeight="1">
      <c r="A8" s="29" t="s">
        <v>27</v>
      </c>
      <c r="B8" s="29"/>
      <c r="C8" s="29"/>
      <c r="D8" s="22"/>
      <c r="E8" s="17">
        <v>49701</v>
      </c>
      <c r="F8" s="14">
        <v>388235</v>
      </c>
      <c r="G8" s="14">
        <v>1067</v>
      </c>
      <c r="H8" s="14">
        <v>5674</v>
      </c>
      <c r="I8" s="14">
        <v>3</v>
      </c>
      <c r="J8" s="14">
        <v>19</v>
      </c>
      <c r="K8" s="14">
        <v>643</v>
      </c>
      <c r="L8" s="14">
        <v>2391</v>
      </c>
      <c r="M8" s="14">
        <v>16218</v>
      </c>
      <c r="N8" s="14">
        <v>105265</v>
      </c>
      <c r="O8" s="14">
        <v>23601</v>
      </c>
      <c r="P8" s="14">
        <v>252286</v>
      </c>
      <c r="Q8" s="14">
        <v>8169</v>
      </c>
      <c r="R8" s="14">
        <v>22600</v>
      </c>
      <c r="S8" s="37"/>
      <c r="T8" s="37"/>
    </row>
    <row r="9" spans="1:20" s="8" customFormat="1" ht="9.9499999999999993" customHeight="1">
      <c r="A9" s="29"/>
      <c r="B9" s="29"/>
      <c r="C9" s="29"/>
      <c r="D9" s="7"/>
      <c r="E9" s="17"/>
      <c r="F9" s="14"/>
      <c r="G9" s="14"/>
      <c r="H9" s="14"/>
      <c r="I9" s="14"/>
      <c r="J9" s="14"/>
      <c r="K9" s="14"/>
      <c r="L9" s="14"/>
      <c r="M9" s="14"/>
      <c r="N9" s="14"/>
      <c r="O9" s="14"/>
      <c r="P9" s="19"/>
      <c r="Q9" s="14"/>
      <c r="R9" s="14"/>
      <c r="S9" s="20"/>
      <c r="T9" s="20"/>
    </row>
    <row r="10" spans="1:20" s="12" customFormat="1" ht="15.95" customHeight="1">
      <c r="A10" s="28" t="s">
        <v>28</v>
      </c>
      <c r="B10" s="28"/>
      <c r="C10" s="28"/>
      <c r="D10" s="13"/>
      <c r="E10" s="18">
        <f>SUM(E11:E22)</f>
        <v>51278</v>
      </c>
      <c r="F10" s="15">
        <f t="shared" ref="F10:J10" si="0">SUM(F11:F22)</f>
        <v>384782</v>
      </c>
      <c r="G10" s="15">
        <f>SUM(G11:G22)</f>
        <v>1072</v>
      </c>
      <c r="H10" s="15">
        <f>SUM(H11:H22)</f>
        <v>5205</v>
      </c>
      <c r="I10" s="15">
        <f t="shared" si="0"/>
        <v>8</v>
      </c>
      <c r="J10" s="15">
        <f t="shared" si="0"/>
        <v>24</v>
      </c>
      <c r="K10" s="15">
        <f>SUM(K11:K22)</f>
        <v>566</v>
      </c>
      <c r="L10" s="15">
        <f t="shared" ref="L10:R10" si="1">SUM(L11:L22)</f>
        <v>1656</v>
      </c>
      <c r="M10" s="15">
        <f>SUM(M11:M22)</f>
        <v>16509</v>
      </c>
      <c r="N10" s="15">
        <f t="shared" si="1"/>
        <v>106617</v>
      </c>
      <c r="O10" s="15">
        <f t="shared" si="1"/>
        <v>24693</v>
      </c>
      <c r="P10" s="15">
        <f t="shared" si="1"/>
        <v>248347</v>
      </c>
      <c r="Q10" s="15">
        <f>SUM(Q11:Q22)</f>
        <v>8430</v>
      </c>
      <c r="R10" s="15">
        <f t="shared" si="1"/>
        <v>22933</v>
      </c>
      <c r="S10" s="20"/>
      <c r="T10" s="20"/>
    </row>
    <row r="11" spans="1:20" s="8" customFormat="1" ht="15.95" customHeight="1">
      <c r="A11" s="24" t="s">
        <v>9</v>
      </c>
      <c r="B11" s="25"/>
      <c r="C11" s="25"/>
      <c r="D11" s="10"/>
      <c r="E11" s="17">
        <f>SUM(G11,I11,K11,M11,O11,Q11)</f>
        <v>5173</v>
      </c>
      <c r="F11" s="14">
        <f>SUM(H11,J11,L11,N11,P11,R11)</f>
        <v>47232</v>
      </c>
      <c r="G11" s="14">
        <v>92</v>
      </c>
      <c r="H11" s="14">
        <v>503</v>
      </c>
      <c r="I11" s="14">
        <v>0</v>
      </c>
      <c r="J11" s="14">
        <v>0</v>
      </c>
      <c r="K11" s="14">
        <v>44</v>
      </c>
      <c r="L11" s="14">
        <v>138</v>
      </c>
      <c r="M11" s="14">
        <v>622</v>
      </c>
      <c r="N11" s="14">
        <v>3202</v>
      </c>
      <c r="O11" s="14">
        <v>3705</v>
      </c>
      <c r="P11" s="14">
        <v>41482</v>
      </c>
      <c r="Q11" s="14">
        <v>710</v>
      </c>
      <c r="R11" s="14">
        <v>1907</v>
      </c>
      <c r="S11" s="20"/>
      <c r="T11" s="20"/>
    </row>
    <row r="12" spans="1:20" s="8" customFormat="1" ht="15.95" customHeight="1">
      <c r="A12" s="24" t="s">
        <v>10</v>
      </c>
      <c r="B12" s="25"/>
      <c r="C12" s="25"/>
      <c r="D12" s="9"/>
      <c r="E12" s="17">
        <f t="shared" ref="E12:E22" si="2">SUM(G12,I12,K12,M12,O12,Q12)</f>
        <v>7103</v>
      </c>
      <c r="F12" s="14">
        <f t="shared" ref="F12:F22" si="3">SUM(H12,J12,L12,N12,P12,R12)</f>
        <v>73371</v>
      </c>
      <c r="G12" s="14">
        <v>88</v>
      </c>
      <c r="H12" s="14">
        <v>458</v>
      </c>
      <c r="I12" s="14">
        <v>0</v>
      </c>
      <c r="J12" s="14">
        <v>0</v>
      </c>
      <c r="K12" s="14">
        <v>47</v>
      </c>
      <c r="L12" s="14">
        <v>138</v>
      </c>
      <c r="M12" s="14">
        <v>685</v>
      </c>
      <c r="N12" s="14">
        <v>2810</v>
      </c>
      <c r="O12" s="14">
        <v>5565</v>
      </c>
      <c r="P12" s="14">
        <v>68095</v>
      </c>
      <c r="Q12" s="14">
        <v>718</v>
      </c>
      <c r="R12" s="14">
        <v>1870</v>
      </c>
      <c r="S12" s="20"/>
      <c r="T12" s="20"/>
    </row>
    <row r="13" spans="1:20" s="8" customFormat="1" ht="15.95" customHeight="1">
      <c r="A13" s="24" t="s">
        <v>11</v>
      </c>
      <c r="B13" s="25"/>
      <c r="C13" s="25"/>
      <c r="D13" s="9"/>
      <c r="E13" s="17">
        <f t="shared" si="2"/>
        <v>4446</v>
      </c>
      <c r="F13" s="14">
        <f t="shared" si="3"/>
        <v>40289</v>
      </c>
      <c r="G13" s="14">
        <v>85</v>
      </c>
      <c r="H13" s="14">
        <v>481</v>
      </c>
      <c r="I13" s="14">
        <v>0</v>
      </c>
      <c r="J13" s="14">
        <v>0</v>
      </c>
      <c r="K13" s="14">
        <v>49</v>
      </c>
      <c r="L13" s="14">
        <v>159</v>
      </c>
      <c r="M13" s="14">
        <v>815</v>
      </c>
      <c r="N13" s="14">
        <v>3601</v>
      </c>
      <c r="O13" s="14">
        <v>2813</v>
      </c>
      <c r="P13" s="14">
        <v>34097</v>
      </c>
      <c r="Q13" s="14">
        <v>684</v>
      </c>
      <c r="R13" s="14">
        <v>1951</v>
      </c>
      <c r="S13" s="20"/>
      <c r="T13" s="20"/>
    </row>
    <row r="14" spans="1:20" s="8" customFormat="1" ht="15.95" customHeight="1">
      <c r="A14" s="24" t="s">
        <v>12</v>
      </c>
      <c r="B14" s="25"/>
      <c r="C14" s="25"/>
      <c r="D14" s="9"/>
      <c r="E14" s="17">
        <f t="shared" si="2"/>
        <v>3478</v>
      </c>
      <c r="F14" s="14">
        <f t="shared" si="3"/>
        <v>19765</v>
      </c>
      <c r="G14" s="14">
        <v>77</v>
      </c>
      <c r="H14" s="14">
        <v>351</v>
      </c>
      <c r="I14" s="14">
        <v>3</v>
      </c>
      <c r="J14" s="14">
        <v>5</v>
      </c>
      <c r="K14" s="14">
        <v>41</v>
      </c>
      <c r="L14" s="14">
        <v>113</v>
      </c>
      <c r="M14" s="14">
        <v>1392</v>
      </c>
      <c r="N14" s="14">
        <v>8673</v>
      </c>
      <c r="O14" s="14">
        <v>1259</v>
      </c>
      <c r="P14" s="14">
        <v>8662</v>
      </c>
      <c r="Q14" s="14">
        <v>706</v>
      </c>
      <c r="R14" s="14">
        <v>1961</v>
      </c>
      <c r="S14" s="20"/>
      <c r="T14" s="20"/>
    </row>
    <row r="15" spans="1:20" s="8" customFormat="1" ht="15.95" customHeight="1">
      <c r="A15" s="24" t="s">
        <v>13</v>
      </c>
      <c r="B15" s="25"/>
      <c r="C15" s="25"/>
      <c r="D15" s="9"/>
      <c r="E15" s="17">
        <f t="shared" si="2"/>
        <v>3177</v>
      </c>
      <c r="F15" s="14">
        <f t="shared" si="3"/>
        <v>18350</v>
      </c>
      <c r="G15" s="14">
        <v>58</v>
      </c>
      <c r="H15" s="14">
        <v>270</v>
      </c>
      <c r="I15" s="14">
        <v>4</v>
      </c>
      <c r="J15" s="14">
        <v>15</v>
      </c>
      <c r="K15" s="14">
        <v>43</v>
      </c>
      <c r="L15" s="14">
        <v>116</v>
      </c>
      <c r="M15" s="14">
        <v>1205</v>
      </c>
      <c r="N15" s="14">
        <v>7843</v>
      </c>
      <c r="O15" s="14">
        <v>1172</v>
      </c>
      <c r="P15" s="14">
        <v>8208</v>
      </c>
      <c r="Q15" s="14">
        <v>695</v>
      </c>
      <c r="R15" s="14">
        <v>1898</v>
      </c>
      <c r="S15" s="20"/>
      <c r="T15" s="20"/>
    </row>
    <row r="16" spans="1:20" s="8" customFormat="1" ht="15.95" customHeight="1">
      <c r="A16" s="24" t="s">
        <v>14</v>
      </c>
      <c r="B16" s="25"/>
      <c r="C16" s="25"/>
      <c r="D16" s="9"/>
      <c r="E16" s="17">
        <f t="shared" si="2"/>
        <v>3549</v>
      </c>
      <c r="F16" s="14">
        <f t="shared" si="3"/>
        <v>22784</v>
      </c>
      <c r="G16" s="14">
        <v>66</v>
      </c>
      <c r="H16" s="14">
        <v>358</v>
      </c>
      <c r="I16" s="14">
        <v>0</v>
      </c>
      <c r="J16" s="14">
        <v>0</v>
      </c>
      <c r="K16" s="14">
        <v>56</v>
      </c>
      <c r="L16" s="14">
        <v>150</v>
      </c>
      <c r="M16" s="14">
        <v>1146</v>
      </c>
      <c r="N16" s="14">
        <v>6607</v>
      </c>
      <c r="O16" s="14">
        <v>1558</v>
      </c>
      <c r="P16" s="14">
        <v>13735</v>
      </c>
      <c r="Q16" s="14">
        <v>723</v>
      </c>
      <c r="R16" s="14">
        <v>1934</v>
      </c>
      <c r="S16" s="20"/>
      <c r="T16" s="20"/>
    </row>
    <row r="17" spans="1:20" s="8" customFormat="1" ht="15.95" customHeight="1">
      <c r="A17" s="24" t="s">
        <v>15</v>
      </c>
      <c r="B17" s="25"/>
      <c r="C17" s="25"/>
      <c r="D17" s="9"/>
      <c r="E17" s="17">
        <f t="shared" si="2"/>
        <v>3829</v>
      </c>
      <c r="F17" s="14">
        <f t="shared" si="3"/>
        <v>25747</v>
      </c>
      <c r="G17" s="14">
        <v>80</v>
      </c>
      <c r="H17" s="14">
        <v>317</v>
      </c>
      <c r="I17" s="14">
        <v>1</v>
      </c>
      <c r="J17" s="14">
        <v>4</v>
      </c>
      <c r="K17" s="14">
        <v>49</v>
      </c>
      <c r="L17" s="14">
        <v>142</v>
      </c>
      <c r="M17" s="14">
        <v>1421</v>
      </c>
      <c r="N17" s="14">
        <v>10191</v>
      </c>
      <c r="O17" s="14">
        <v>1577</v>
      </c>
      <c r="P17" s="14">
        <v>13187</v>
      </c>
      <c r="Q17" s="14">
        <v>701</v>
      </c>
      <c r="R17" s="14">
        <v>1906</v>
      </c>
      <c r="S17" s="20"/>
      <c r="T17" s="20"/>
    </row>
    <row r="18" spans="1:20" s="8" customFormat="1" ht="15.95" customHeight="1">
      <c r="A18" s="24" t="s">
        <v>16</v>
      </c>
      <c r="B18" s="25"/>
      <c r="C18" s="25"/>
      <c r="D18" s="9"/>
      <c r="E18" s="17">
        <f t="shared" si="2"/>
        <v>4552</v>
      </c>
      <c r="F18" s="14">
        <f t="shared" si="3"/>
        <v>30388</v>
      </c>
      <c r="G18" s="14">
        <v>65</v>
      </c>
      <c r="H18" s="14">
        <v>327</v>
      </c>
      <c r="I18" s="14">
        <v>0</v>
      </c>
      <c r="J18" s="14">
        <v>0</v>
      </c>
      <c r="K18" s="14">
        <v>50</v>
      </c>
      <c r="L18" s="14">
        <v>136</v>
      </c>
      <c r="M18" s="14">
        <v>2206</v>
      </c>
      <c r="N18" s="14">
        <v>13671</v>
      </c>
      <c r="O18" s="14">
        <v>1521</v>
      </c>
      <c r="P18" s="14">
        <v>14345</v>
      </c>
      <c r="Q18" s="14">
        <v>710</v>
      </c>
      <c r="R18" s="14">
        <v>1909</v>
      </c>
      <c r="S18" s="20"/>
      <c r="T18" s="20"/>
    </row>
    <row r="19" spans="1:20" s="8" customFormat="1" ht="15.95" customHeight="1">
      <c r="A19" s="24" t="s">
        <v>17</v>
      </c>
      <c r="B19" s="25"/>
      <c r="C19" s="25"/>
      <c r="D19" s="9"/>
      <c r="E19" s="17">
        <f t="shared" si="2"/>
        <v>4841</v>
      </c>
      <c r="F19" s="14">
        <f t="shared" si="3"/>
        <v>35368</v>
      </c>
      <c r="G19" s="14">
        <v>133</v>
      </c>
      <c r="H19" s="14">
        <v>563</v>
      </c>
      <c r="I19" s="14">
        <v>0</v>
      </c>
      <c r="J19" s="14">
        <v>0</v>
      </c>
      <c r="K19" s="14">
        <v>52</v>
      </c>
      <c r="L19" s="14">
        <v>132</v>
      </c>
      <c r="M19" s="14">
        <v>3040</v>
      </c>
      <c r="N19" s="14">
        <v>26368</v>
      </c>
      <c r="O19" s="14">
        <v>903</v>
      </c>
      <c r="P19" s="14">
        <v>6345</v>
      </c>
      <c r="Q19" s="14">
        <v>713</v>
      </c>
      <c r="R19" s="14">
        <v>1960</v>
      </c>
      <c r="S19" s="20"/>
      <c r="T19" s="20"/>
    </row>
    <row r="20" spans="1:20" s="8" customFormat="1" ht="15.95" customHeight="1">
      <c r="A20" s="24" t="s">
        <v>18</v>
      </c>
      <c r="B20" s="25"/>
      <c r="C20" s="25"/>
      <c r="D20" s="9"/>
      <c r="E20" s="17">
        <f t="shared" si="2"/>
        <v>3005</v>
      </c>
      <c r="F20" s="14">
        <f t="shared" si="3"/>
        <v>22483</v>
      </c>
      <c r="G20" s="14">
        <v>110</v>
      </c>
      <c r="H20" s="14">
        <v>568</v>
      </c>
      <c r="I20" s="14">
        <v>0</v>
      </c>
      <c r="J20" s="14">
        <v>0</v>
      </c>
      <c r="K20" s="14">
        <v>45</v>
      </c>
      <c r="L20" s="14">
        <v>181</v>
      </c>
      <c r="M20" s="14">
        <v>1071</v>
      </c>
      <c r="N20" s="14">
        <v>7237</v>
      </c>
      <c r="O20" s="14">
        <v>1097</v>
      </c>
      <c r="P20" s="14">
        <v>12623</v>
      </c>
      <c r="Q20" s="14">
        <v>682</v>
      </c>
      <c r="R20" s="14">
        <v>1874</v>
      </c>
      <c r="S20" s="20"/>
      <c r="T20" s="20"/>
    </row>
    <row r="21" spans="1:20" s="8" customFormat="1" ht="15.95" customHeight="1">
      <c r="A21" s="24" t="s">
        <v>19</v>
      </c>
      <c r="B21" s="25"/>
      <c r="C21" s="25"/>
      <c r="D21" s="9"/>
      <c r="E21" s="17">
        <f t="shared" si="2"/>
        <v>3238</v>
      </c>
      <c r="F21" s="14">
        <f t="shared" si="3"/>
        <v>18733</v>
      </c>
      <c r="G21" s="14">
        <v>93</v>
      </c>
      <c r="H21" s="14">
        <v>460</v>
      </c>
      <c r="I21" s="14">
        <v>0</v>
      </c>
      <c r="J21" s="14">
        <v>0</v>
      </c>
      <c r="K21" s="14">
        <v>53</v>
      </c>
      <c r="L21" s="14">
        <v>142</v>
      </c>
      <c r="M21" s="14">
        <v>867</v>
      </c>
      <c r="N21" s="14">
        <v>4964</v>
      </c>
      <c r="O21" s="14">
        <v>1533</v>
      </c>
      <c r="P21" s="14">
        <v>11281</v>
      </c>
      <c r="Q21" s="14">
        <v>692</v>
      </c>
      <c r="R21" s="14">
        <v>1886</v>
      </c>
      <c r="S21" s="20"/>
      <c r="T21" s="20"/>
    </row>
    <row r="22" spans="1:20" s="8" customFormat="1" ht="15.95" customHeight="1" thickBot="1">
      <c r="A22" s="26" t="s">
        <v>20</v>
      </c>
      <c r="B22" s="27"/>
      <c r="C22" s="27"/>
      <c r="D22" s="11"/>
      <c r="E22" s="17">
        <f t="shared" si="2"/>
        <v>4887</v>
      </c>
      <c r="F22" s="14">
        <f t="shared" si="3"/>
        <v>30272</v>
      </c>
      <c r="G22" s="16">
        <v>125</v>
      </c>
      <c r="H22" s="16">
        <v>549</v>
      </c>
      <c r="I22" s="16">
        <v>0</v>
      </c>
      <c r="J22" s="16">
        <v>0</v>
      </c>
      <c r="K22" s="16">
        <v>37</v>
      </c>
      <c r="L22" s="16">
        <v>109</v>
      </c>
      <c r="M22" s="16">
        <v>2039</v>
      </c>
      <c r="N22" s="16">
        <v>11450</v>
      </c>
      <c r="O22" s="16">
        <v>1990</v>
      </c>
      <c r="P22" s="16">
        <v>16287</v>
      </c>
      <c r="Q22" s="16">
        <v>696</v>
      </c>
      <c r="R22" s="16">
        <v>1877</v>
      </c>
      <c r="S22" s="20"/>
      <c r="T22" s="20"/>
    </row>
    <row r="23" spans="1:20" ht="21" customHeight="1">
      <c r="A23" s="23" t="s">
        <v>25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</sheetData>
  <mergeCells count="29">
    <mergeCell ref="A1:R1"/>
    <mergeCell ref="P2:R2"/>
    <mergeCell ref="A3:C4"/>
    <mergeCell ref="A5:C5"/>
    <mergeCell ref="M3:N3"/>
    <mergeCell ref="O3:P3"/>
    <mergeCell ref="Q3:R3"/>
    <mergeCell ref="K3:L3"/>
    <mergeCell ref="G3:H3"/>
    <mergeCell ref="I3:J3"/>
    <mergeCell ref="E3:F3"/>
    <mergeCell ref="A7:C7"/>
    <mergeCell ref="A8:C8"/>
    <mergeCell ref="A6:C6"/>
    <mergeCell ref="A19:C19"/>
    <mergeCell ref="A20:C20"/>
    <mergeCell ref="A11:C11"/>
    <mergeCell ref="A12:C12"/>
    <mergeCell ref="A13:C13"/>
    <mergeCell ref="A14:C14"/>
    <mergeCell ref="A10:C10"/>
    <mergeCell ref="A9:C9"/>
    <mergeCell ref="A23:R23"/>
    <mergeCell ref="A21:C21"/>
    <mergeCell ref="A22:C22"/>
    <mergeCell ref="A15:C15"/>
    <mergeCell ref="A16:C16"/>
    <mergeCell ref="A17:C17"/>
    <mergeCell ref="A18:C18"/>
  </mergeCells>
  <phoneticPr fontId="2"/>
  <pageMargins left="0.39370078740157483" right="0.39370078740157483" top="0.59055118110236227" bottom="0.27559055118110237" header="0.9055118110236221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第50表 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