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3040" windowHeight="9390" tabRatio="605"/>
  </bookViews>
  <sheets>
    <sheet name="第14表" sheetId="1" r:id="rId1"/>
  </sheets>
  <definedNames>
    <definedName name="_xlnm._FilterDatabase" localSheetId="0" hidden="1">第14表!$B$6:$Q$31</definedName>
    <definedName name="_xlnm.Print_Area" localSheetId="0">第14表!$A$1:$Q$31</definedName>
  </definedNames>
  <calcPr calcId="152511"/>
</workbook>
</file>

<file path=xl/calcChain.xml><?xml version="1.0" encoding="utf-8"?>
<calcChain xmlns="http://schemas.openxmlformats.org/spreadsheetml/2006/main">
  <c r="D14" i="1" l="1"/>
  <c r="C14" i="1" l="1"/>
  <c r="N14" i="1"/>
  <c r="O14" i="1"/>
  <c r="P14" i="1"/>
  <c r="Q14" i="1"/>
  <c r="M14" i="1"/>
  <c r="F14" i="1"/>
  <c r="G14" i="1"/>
  <c r="H14" i="1"/>
  <c r="I14" i="1"/>
  <c r="J14" i="1"/>
  <c r="K14" i="1"/>
  <c r="E14" i="1"/>
  <c r="L14" i="1" l="1"/>
  <c r="B14" i="1" l="1"/>
</calcChain>
</file>

<file path=xl/sharedStrings.xml><?xml version="1.0" encoding="utf-8"?>
<sst xmlns="http://schemas.openxmlformats.org/spreadsheetml/2006/main" count="207" uniqueCount="35">
  <si>
    <t>計</t>
  </si>
  <si>
    <t>小　　　計</t>
  </si>
  <si>
    <t>屋　　　内</t>
  </si>
  <si>
    <t>屋外タンク</t>
  </si>
  <si>
    <t>屋内タンク</t>
  </si>
  <si>
    <t>地下タンク</t>
  </si>
  <si>
    <t>簡易タンク</t>
  </si>
  <si>
    <t>移動タンク</t>
  </si>
  <si>
    <t>屋　　　外</t>
  </si>
  <si>
    <t>給　　　油</t>
  </si>
  <si>
    <t>第１種販売</t>
  </si>
  <si>
    <t>第２種販売</t>
  </si>
  <si>
    <t>移　　　送</t>
  </si>
  <si>
    <t>一　　　般</t>
  </si>
  <si>
    <t>第　　一　　類</t>
  </si>
  <si>
    <t>第　　二　　類</t>
  </si>
  <si>
    <t>第　　三　　類</t>
  </si>
  <si>
    <t>第　　四　　類</t>
  </si>
  <si>
    <t>第　　五　　類</t>
  </si>
  <si>
    <t>第　　六　　類</t>
  </si>
  <si>
    <t>混　　　　　在</t>
  </si>
  <si>
    <t>注． （　）内は、島しょ地区の数を内数で示しています。</t>
    <rPh sb="20" eb="21">
      <t>シメ</t>
    </rPh>
    <phoneticPr fontId="2"/>
  </si>
  <si>
    <t>類 　　　別</t>
    <phoneticPr fontId="2"/>
  </si>
  <si>
    <t>製 造 所</t>
    <phoneticPr fontId="2"/>
  </si>
  <si>
    <t>貯　　　　蔵　　　　所</t>
    <phoneticPr fontId="2"/>
  </si>
  <si>
    <t>取　　　扱　　　所</t>
    <phoneticPr fontId="2"/>
  </si>
  <si>
    <t>-</t>
  </si>
  <si>
    <t>(-)</t>
  </si>
  <si>
    <t>平成28年度</t>
    <rPh sb="0" eb="2">
      <t>ヘイセイ</t>
    </rPh>
    <rPh sb="4" eb="5">
      <t>ネン</t>
    </rPh>
    <rPh sb="5" eb="6">
      <t>ド</t>
    </rPh>
    <phoneticPr fontId="2"/>
  </si>
  <si>
    <t>第14表 類別危険物製造所等の施設数（設置許可施設）</t>
    <rPh sb="0" eb="1">
      <t>ダイ</t>
    </rPh>
    <rPh sb="3" eb="4">
      <t>ヒョウ</t>
    </rPh>
    <phoneticPr fontId="2"/>
  </si>
  <si>
    <t>平成26年度</t>
  </si>
  <si>
    <t>平成27年度</t>
  </si>
  <si>
    <t>平成29年度</t>
    <rPh sb="0" eb="2">
      <t>ヘイセイ</t>
    </rPh>
    <rPh sb="4" eb="5">
      <t>ネン</t>
    </rPh>
    <rPh sb="5" eb="6">
      <t>ド</t>
    </rPh>
    <phoneticPr fontId="2"/>
  </si>
  <si>
    <t>（平成31年3月末）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</si>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</sst>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\(#,##0\)"/>
    <numFmt numFmtId="177" formatCode="[=0]&quot;(-)&quot;;&quot;(&quot;#,###&quot;)&quot;"/>
    <numFmt numFmtId="178" formatCode="[=0]&quot;-&quot;;#,###"/>
    <numFmt numFmtId="179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179" fontId="8" fillId="2" borderId="1" xfId="1" applyNumberFormat="1" applyFont="1" applyFill="1" applyBorder="1" applyAlignment="1">
      <alignment horizontal="right" vertical="center"/>
    </xf>
    <xf numFmtId="179" fontId="8" fillId="2" borderId="0" xfId="1" applyNumberFormat="1" applyFont="1" applyFill="1" applyBorder="1" applyAlignment="1">
      <alignment horizontal="right" vertical="center"/>
    </xf>
    <xf numFmtId="179" fontId="8" fillId="2" borderId="1" xfId="0" quotePrefix="1" applyNumberFormat="1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horizontal="right" vertical="center"/>
    </xf>
    <xf numFmtId="179" fontId="8" fillId="2" borderId="0" xfId="0" quotePrefix="1" applyNumberFormat="1" applyFont="1" applyFill="1" applyBorder="1" applyAlignment="1">
      <alignment horizontal="right" vertical="center"/>
    </xf>
    <xf numFmtId="179" fontId="8" fillId="2" borderId="1" xfId="0" applyNumberFormat="1" applyFont="1" applyFill="1" applyBorder="1" applyAlignment="1">
      <alignment horizontal="right" vertical="center"/>
    </xf>
    <xf numFmtId="179" fontId="8" fillId="2" borderId="14" xfId="0" applyNumberFormat="1" applyFont="1" applyFill="1" applyBorder="1" applyAlignment="1">
      <alignment horizontal="right" vertical="center" wrapText="1"/>
    </xf>
    <xf numFmtId="179" fontId="8" fillId="2" borderId="3" xfId="0" applyNumberFormat="1" applyFont="1" applyFill="1" applyBorder="1" applyAlignment="1">
      <alignment horizontal="right" vertical="center" wrapText="1"/>
    </xf>
    <xf numFmtId="176" fontId="8" fillId="2" borderId="1" xfId="0" quotePrefix="1" applyNumberFormat="1" applyFont="1" applyFill="1" applyBorder="1" applyAlignment="1">
      <alignment horizontal="right" vertical="center"/>
    </xf>
    <xf numFmtId="176" fontId="8" fillId="2" borderId="0" xfId="0" quotePrefix="1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8" fillId="2" borderId="2" xfId="0" applyFont="1" applyFill="1" applyBorder="1" applyAlignment="1">
      <alignment horizontal="distributed" vertical="center" textRotation="255"/>
    </xf>
    <xf numFmtId="0" fontId="8" fillId="2" borderId="15" xfId="0" applyFont="1" applyFill="1" applyBorder="1" applyAlignment="1">
      <alignment horizontal="distributed" vertical="center" textRotation="255"/>
    </xf>
    <xf numFmtId="0" fontId="8" fillId="2" borderId="12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176" fontId="1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176" fontId="12" fillId="2" borderId="0" xfId="0" applyNumberFormat="1" applyFont="1" applyFill="1" applyAlignment="1">
      <alignment vertical="center"/>
    </xf>
    <xf numFmtId="0" fontId="14" fillId="2" borderId="12" xfId="0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horizontal="distributed" vertical="center"/>
    </xf>
    <xf numFmtId="179" fontId="8" fillId="2" borderId="0" xfId="0" applyNumberFormat="1" applyFont="1" applyFill="1" applyBorder="1" applyAlignment="1">
      <alignment vertical="center"/>
    </xf>
    <xf numFmtId="178" fontId="9" fillId="2" borderId="0" xfId="0" applyNumberFormat="1" applyFont="1" applyFill="1" applyBorder="1" applyAlignment="1">
      <alignment vertical="center"/>
    </xf>
    <xf numFmtId="178" fontId="9" fillId="2" borderId="0" xfId="0" applyNumberFormat="1" applyFont="1" applyFill="1" applyAlignment="1">
      <alignment vertical="center"/>
    </xf>
    <xf numFmtId="177" fontId="8" fillId="2" borderId="12" xfId="0" applyNumberFormat="1" applyFont="1" applyFill="1" applyBorder="1" applyAlignment="1">
      <alignment horizontal="distributed" vertical="center"/>
    </xf>
    <xf numFmtId="177" fontId="9" fillId="2" borderId="0" xfId="0" applyNumberFormat="1" applyFont="1" applyFill="1" applyBorder="1" applyAlignment="1">
      <alignment vertical="center"/>
    </xf>
    <xf numFmtId="178" fontId="8" fillId="2" borderId="0" xfId="0" applyNumberFormat="1" applyFont="1" applyFill="1" applyAlignment="1">
      <alignment horizontal="right" vertical="center" wrapText="1"/>
    </xf>
    <xf numFmtId="177" fontId="9" fillId="2" borderId="0" xfId="0" applyNumberFormat="1" applyFont="1" applyFill="1" applyAlignment="1">
      <alignment vertical="center"/>
    </xf>
    <xf numFmtId="177" fontId="8" fillId="2" borderId="0" xfId="0" applyNumberFormat="1" applyFont="1" applyFill="1" applyAlignment="1">
      <alignment horizontal="right" vertical="center" wrapText="1"/>
    </xf>
    <xf numFmtId="176" fontId="9" fillId="2" borderId="0" xfId="0" applyNumberFormat="1" applyFont="1" applyFill="1" applyAlignment="1">
      <alignment vertical="center"/>
    </xf>
    <xf numFmtId="176" fontId="8" fillId="2" borderId="0" xfId="0" applyNumberFormat="1" applyFont="1" applyFill="1" applyAlignment="1">
      <alignment horizontal="right" vertical="center" wrapText="1"/>
    </xf>
    <xf numFmtId="179" fontId="8" fillId="2" borderId="0" xfId="0" applyNumberFormat="1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justify" vertical="center"/>
    </xf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distributed" textRotation="255" justifyLastLine="1"/>
    </xf>
    <xf numFmtId="0" fontId="8" fillId="2" borderId="7" xfId="0" applyFont="1" applyFill="1" applyBorder="1" applyAlignment="1">
      <alignment horizontal="center" vertical="distributed" textRotation="255" justifyLastLine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distributed" textRotation="255" justifyLastLine="1"/>
    </xf>
    <xf numFmtId="0" fontId="8" fillId="2" borderId="9" xfId="0" applyFont="1" applyFill="1" applyBorder="1" applyAlignment="1">
      <alignment horizontal="center" vertical="distributed" textRotation="255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14" fillId="2" borderId="12" xfId="0" applyFont="1" applyFill="1" applyBorder="1" applyAlignment="1">
      <alignment horizontal="distributed" vertical="center"/>
    </xf>
    <xf numFmtId="176" fontId="14" fillId="2" borderId="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BreakPreview" zoomScale="115" zoomScaleNormal="100" zoomScaleSheetLayoutView="115" workbookViewId="0">
      <pane ySplit="5" topLeftCell="A6" activePane="bottomLeft" state="frozen"/>
      <selection pane="bottomLeft" sqref="A1:Q1"/>
    </sheetView>
  </sheetViews>
  <sheetFormatPr defaultColWidth="9" defaultRowHeight="13.5" x14ac:dyDescent="0.15"/>
  <cols>
    <col min="1" max="1" width="12.625" style="13" customWidth="1"/>
    <col min="2" max="2" width="7" style="13" customWidth="1"/>
    <col min="3" max="3" width="5.625" style="13" customWidth="1"/>
    <col min="4" max="17" width="6.625" style="13" customWidth="1"/>
    <col min="18" max="18" width="2.25" style="13" customWidth="1"/>
    <col min="19" max="16384" width="9" style="13"/>
  </cols>
  <sheetData>
    <row r="1" spans="1:22" ht="18.75" x14ac:dyDescent="0.2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2" ht="14.25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8" t="s">
        <v>33</v>
      </c>
      <c r="N2" s="48"/>
      <c r="O2" s="48"/>
      <c r="P2" s="48"/>
      <c r="Q2" s="48"/>
    </row>
    <row r="3" spans="1:22" ht="3" customHeight="1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15"/>
      <c r="O3" s="15"/>
      <c r="P3" s="15"/>
      <c r="Q3" s="15"/>
    </row>
    <row r="4" spans="1:22" ht="15.75" customHeight="1" x14ac:dyDescent="0.15">
      <c r="A4" s="53" t="s">
        <v>22</v>
      </c>
      <c r="B4" s="55" t="s">
        <v>0</v>
      </c>
      <c r="C4" s="51" t="s">
        <v>23</v>
      </c>
      <c r="D4" s="57" t="s">
        <v>24</v>
      </c>
      <c r="E4" s="57"/>
      <c r="F4" s="57"/>
      <c r="G4" s="57"/>
      <c r="H4" s="57"/>
      <c r="I4" s="57"/>
      <c r="J4" s="57"/>
      <c r="K4" s="57"/>
      <c r="L4" s="49" t="s">
        <v>25</v>
      </c>
      <c r="M4" s="50"/>
      <c r="N4" s="50"/>
      <c r="O4" s="50"/>
      <c r="P4" s="50"/>
      <c r="Q4" s="50"/>
      <c r="R4" s="16"/>
    </row>
    <row r="5" spans="1:22" ht="66" customHeight="1" x14ac:dyDescent="0.15">
      <c r="A5" s="54"/>
      <c r="B5" s="56"/>
      <c r="C5" s="52"/>
      <c r="D5" s="17" t="s">
        <v>1</v>
      </c>
      <c r="E5" s="17" t="s">
        <v>2</v>
      </c>
      <c r="F5" s="17" t="s">
        <v>3</v>
      </c>
      <c r="G5" s="17" t="s">
        <v>4</v>
      </c>
      <c r="H5" s="17" t="s">
        <v>5</v>
      </c>
      <c r="I5" s="17" t="s">
        <v>6</v>
      </c>
      <c r="J5" s="17" t="s">
        <v>7</v>
      </c>
      <c r="K5" s="17" t="s">
        <v>8</v>
      </c>
      <c r="L5" s="17" t="s">
        <v>1</v>
      </c>
      <c r="M5" s="17" t="s">
        <v>9</v>
      </c>
      <c r="N5" s="17" t="s">
        <v>10</v>
      </c>
      <c r="O5" s="17" t="s">
        <v>11</v>
      </c>
      <c r="P5" s="17" t="s">
        <v>12</v>
      </c>
      <c r="Q5" s="18" t="s">
        <v>13</v>
      </c>
      <c r="R5" s="16"/>
    </row>
    <row r="6" spans="1:22" s="22" customFormat="1" ht="12.75" customHeight="1" x14ac:dyDescent="0.15">
      <c r="A6" s="19" t="s">
        <v>30</v>
      </c>
      <c r="B6" s="1">
        <v>12763</v>
      </c>
      <c r="C6" s="2">
        <v>77</v>
      </c>
      <c r="D6" s="2">
        <v>8063</v>
      </c>
      <c r="E6" s="2">
        <v>1826</v>
      </c>
      <c r="F6" s="2">
        <v>392</v>
      </c>
      <c r="G6" s="2">
        <v>1138</v>
      </c>
      <c r="H6" s="2">
        <v>2930</v>
      </c>
      <c r="I6" s="2">
        <v>8</v>
      </c>
      <c r="J6" s="2">
        <v>1602</v>
      </c>
      <c r="K6" s="2">
        <v>167</v>
      </c>
      <c r="L6" s="2">
        <v>4623</v>
      </c>
      <c r="M6" s="2">
        <v>1828</v>
      </c>
      <c r="N6" s="2">
        <v>252</v>
      </c>
      <c r="O6" s="2">
        <v>96</v>
      </c>
      <c r="P6" s="2">
        <v>13</v>
      </c>
      <c r="Q6" s="2">
        <v>2434</v>
      </c>
      <c r="R6" s="20"/>
      <c r="S6" s="21"/>
      <c r="T6" s="21"/>
      <c r="U6" s="21"/>
      <c r="V6" s="21"/>
    </row>
    <row r="7" spans="1:22" s="25" customFormat="1" ht="12.75" customHeight="1" x14ac:dyDescent="0.15">
      <c r="A7" s="23"/>
      <c r="B7" s="9">
        <v>-435</v>
      </c>
      <c r="C7" s="4" t="s">
        <v>27</v>
      </c>
      <c r="D7" s="10">
        <v>-306</v>
      </c>
      <c r="E7" s="10">
        <v>-23</v>
      </c>
      <c r="F7" s="10">
        <v>-107</v>
      </c>
      <c r="G7" s="10">
        <v>-17</v>
      </c>
      <c r="H7" s="10">
        <v>-60</v>
      </c>
      <c r="I7" s="10">
        <v>-1</v>
      </c>
      <c r="J7" s="10">
        <v>-53</v>
      </c>
      <c r="K7" s="10">
        <v>-45</v>
      </c>
      <c r="L7" s="10">
        <v>-129</v>
      </c>
      <c r="M7" s="10">
        <v>-65</v>
      </c>
      <c r="N7" s="10" t="s">
        <v>27</v>
      </c>
      <c r="O7" s="11" t="s">
        <v>27</v>
      </c>
      <c r="P7" s="10">
        <v>-11</v>
      </c>
      <c r="Q7" s="10">
        <v>-53</v>
      </c>
      <c r="R7" s="24"/>
      <c r="S7" s="21"/>
      <c r="T7" s="21"/>
      <c r="U7" s="21"/>
      <c r="V7" s="21"/>
    </row>
    <row r="8" spans="1:22" s="28" customFormat="1" ht="12.75" customHeight="1" x14ac:dyDescent="0.15">
      <c r="A8" s="19" t="s">
        <v>31</v>
      </c>
      <c r="B8" s="3">
        <v>12741</v>
      </c>
      <c r="C8" s="5">
        <v>78</v>
      </c>
      <c r="D8" s="5">
        <v>8029</v>
      </c>
      <c r="E8" s="5">
        <v>1789</v>
      </c>
      <c r="F8" s="5">
        <v>384</v>
      </c>
      <c r="G8" s="5">
        <v>1133</v>
      </c>
      <c r="H8" s="5">
        <v>2910</v>
      </c>
      <c r="I8" s="5">
        <v>8</v>
      </c>
      <c r="J8" s="5">
        <v>1633</v>
      </c>
      <c r="K8" s="5">
        <v>172</v>
      </c>
      <c r="L8" s="5">
        <v>4634</v>
      </c>
      <c r="M8" s="5">
        <v>1790</v>
      </c>
      <c r="N8" s="5">
        <v>245</v>
      </c>
      <c r="O8" s="5">
        <v>93</v>
      </c>
      <c r="P8" s="5">
        <v>13</v>
      </c>
      <c r="Q8" s="5">
        <v>2493</v>
      </c>
      <c r="R8" s="26"/>
      <c r="S8" s="27"/>
      <c r="T8" s="27"/>
      <c r="U8" s="27"/>
      <c r="V8" s="27"/>
    </row>
    <row r="9" spans="1:22" s="28" customFormat="1" ht="12.75" customHeight="1" x14ac:dyDescent="0.15">
      <c r="A9" s="23"/>
      <c r="B9" s="9">
        <v>-435</v>
      </c>
      <c r="C9" s="11" t="s">
        <v>27</v>
      </c>
      <c r="D9" s="10">
        <v>-306</v>
      </c>
      <c r="E9" s="10">
        <v>-23</v>
      </c>
      <c r="F9" s="10">
        <v>-107</v>
      </c>
      <c r="G9" s="10">
        <v>-17</v>
      </c>
      <c r="H9" s="10">
        <v>-60</v>
      </c>
      <c r="I9" s="10">
        <v>-1</v>
      </c>
      <c r="J9" s="10">
        <v>-53</v>
      </c>
      <c r="K9" s="10">
        <v>-45</v>
      </c>
      <c r="L9" s="10">
        <v>-129</v>
      </c>
      <c r="M9" s="10">
        <v>-65</v>
      </c>
      <c r="N9" s="10" t="s">
        <v>27</v>
      </c>
      <c r="O9" s="11" t="s">
        <v>27</v>
      </c>
      <c r="P9" s="10">
        <v>-11</v>
      </c>
      <c r="Q9" s="10">
        <v>-53</v>
      </c>
      <c r="R9" s="26"/>
      <c r="S9" s="27"/>
      <c r="T9" s="27"/>
      <c r="U9" s="27"/>
      <c r="V9" s="27"/>
    </row>
    <row r="10" spans="1:22" s="28" customFormat="1" ht="12.75" customHeight="1" x14ac:dyDescent="0.15">
      <c r="A10" s="19" t="s">
        <v>28</v>
      </c>
      <c r="B10" s="6">
        <v>12631</v>
      </c>
      <c r="C10" s="4">
        <v>75</v>
      </c>
      <c r="D10" s="4">
        <v>7953</v>
      </c>
      <c r="E10" s="4">
        <v>1762</v>
      </c>
      <c r="F10" s="4">
        <v>371</v>
      </c>
      <c r="G10" s="4">
        <v>1147</v>
      </c>
      <c r="H10" s="4">
        <v>2911</v>
      </c>
      <c r="I10" s="4">
        <v>8</v>
      </c>
      <c r="J10" s="4">
        <v>1585</v>
      </c>
      <c r="K10" s="4">
        <v>169</v>
      </c>
      <c r="L10" s="4">
        <v>4603</v>
      </c>
      <c r="M10" s="4">
        <v>1751</v>
      </c>
      <c r="N10" s="4">
        <v>231</v>
      </c>
      <c r="O10" s="4">
        <v>94</v>
      </c>
      <c r="P10" s="4">
        <v>13</v>
      </c>
      <c r="Q10" s="4">
        <v>2514</v>
      </c>
      <c r="R10" s="26"/>
      <c r="S10" s="27"/>
      <c r="T10" s="27"/>
      <c r="U10" s="27"/>
      <c r="V10" s="27"/>
    </row>
    <row r="11" spans="1:22" s="28" customFormat="1" ht="12.75" customHeight="1" x14ac:dyDescent="0.15">
      <c r="A11" s="23"/>
      <c r="B11" s="12">
        <v>-432</v>
      </c>
      <c r="C11" s="12" t="s">
        <v>27</v>
      </c>
      <c r="D11" s="12">
        <v>-302</v>
      </c>
      <c r="E11" s="12">
        <v>-23</v>
      </c>
      <c r="F11" s="12">
        <v>-105</v>
      </c>
      <c r="G11" s="12">
        <v>-17</v>
      </c>
      <c r="H11" s="12">
        <v>-56</v>
      </c>
      <c r="I11" s="12">
        <v>-1</v>
      </c>
      <c r="J11" s="12">
        <v>-55</v>
      </c>
      <c r="K11" s="12">
        <v>-45</v>
      </c>
      <c r="L11" s="12">
        <v>-130</v>
      </c>
      <c r="M11" s="12">
        <v>-65</v>
      </c>
      <c r="N11" s="12" t="s">
        <v>27</v>
      </c>
      <c r="O11" s="12" t="s">
        <v>27</v>
      </c>
      <c r="P11" s="12">
        <v>-11</v>
      </c>
      <c r="Q11" s="12">
        <v>-54</v>
      </c>
      <c r="R11" s="26"/>
      <c r="S11" s="27"/>
      <c r="T11" s="27"/>
      <c r="U11" s="27"/>
      <c r="V11" s="27"/>
    </row>
    <row r="12" spans="1:22" s="28" customFormat="1" ht="12.75" customHeight="1" x14ac:dyDescent="0.15">
      <c r="A12" s="19" t="s">
        <v>32</v>
      </c>
      <c r="B12" s="6">
        <v>12626</v>
      </c>
      <c r="C12" s="4">
        <v>70</v>
      </c>
      <c r="D12" s="4">
        <v>7941</v>
      </c>
      <c r="E12" s="4">
        <v>1748</v>
      </c>
      <c r="F12" s="4">
        <v>366</v>
      </c>
      <c r="G12" s="4">
        <v>1168</v>
      </c>
      <c r="H12" s="4">
        <v>2928</v>
      </c>
      <c r="I12" s="4">
        <v>8</v>
      </c>
      <c r="J12" s="4">
        <v>1552</v>
      </c>
      <c r="K12" s="4">
        <v>171</v>
      </c>
      <c r="L12" s="4">
        <v>4615</v>
      </c>
      <c r="M12" s="4">
        <v>1715</v>
      </c>
      <c r="N12" s="4">
        <v>225</v>
      </c>
      <c r="O12" s="4">
        <v>92</v>
      </c>
      <c r="P12" s="4">
        <v>13</v>
      </c>
      <c r="Q12" s="4">
        <v>2570</v>
      </c>
      <c r="R12" s="26"/>
      <c r="S12" s="27"/>
      <c r="T12" s="27"/>
      <c r="U12" s="27"/>
      <c r="V12" s="27"/>
    </row>
    <row r="13" spans="1:22" s="28" customFormat="1" ht="12.75" customHeight="1" x14ac:dyDescent="0.15">
      <c r="A13" s="23"/>
      <c r="B13" s="12">
        <v>-441</v>
      </c>
      <c r="C13" s="12" t="s">
        <v>27</v>
      </c>
      <c r="D13" s="12">
        <v>-313</v>
      </c>
      <c r="E13" s="12">
        <v>-23</v>
      </c>
      <c r="F13" s="12">
        <v>-104</v>
      </c>
      <c r="G13" s="12">
        <v>-16</v>
      </c>
      <c r="H13" s="12">
        <v>-57</v>
      </c>
      <c r="I13" s="12">
        <v>-1</v>
      </c>
      <c r="J13" s="12">
        <v>-56</v>
      </c>
      <c r="K13" s="12">
        <v>-56</v>
      </c>
      <c r="L13" s="12">
        <v>-128</v>
      </c>
      <c r="M13" s="12">
        <v>-65</v>
      </c>
      <c r="N13" s="12" t="s">
        <v>27</v>
      </c>
      <c r="O13" s="12" t="s">
        <v>27</v>
      </c>
      <c r="P13" s="12">
        <v>-11</v>
      </c>
      <c r="Q13" s="12">
        <v>-52</v>
      </c>
      <c r="R13" s="26"/>
      <c r="S13" s="27"/>
      <c r="T13" s="27"/>
      <c r="U13" s="27"/>
      <c r="V13" s="27"/>
    </row>
    <row r="14" spans="1:22" s="28" customFormat="1" ht="12.75" customHeight="1" x14ac:dyDescent="0.15">
      <c r="A14" s="58" t="s">
        <v>34</v>
      </c>
      <c r="B14" s="59">
        <f>SUM(C14,D14,L14)</f>
        <v>12599</v>
      </c>
      <c r="C14" s="59">
        <f>SUM(C16,C18,C20,C22,C24,C26,C28)</f>
        <v>68</v>
      </c>
      <c r="D14" s="59">
        <f>SUM(E14:K14)</f>
        <v>7914</v>
      </c>
      <c r="E14" s="59">
        <f>SUM(E16,E18,E20,E22,E24,E26,E28)</f>
        <v>1724</v>
      </c>
      <c r="F14" s="59">
        <f t="shared" ref="F14:K14" si="0">SUM(F16,F18,F20,F22,F24,F26,F28)</f>
        <v>352</v>
      </c>
      <c r="G14" s="59">
        <f t="shared" si="0"/>
        <v>1165</v>
      </c>
      <c r="H14" s="59">
        <f t="shared" si="0"/>
        <v>2958</v>
      </c>
      <c r="I14" s="59">
        <f t="shared" si="0"/>
        <v>7</v>
      </c>
      <c r="J14" s="59">
        <f t="shared" si="0"/>
        <v>1546</v>
      </c>
      <c r="K14" s="59">
        <f t="shared" si="0"/>
        <v>162</v>
      </c>
      <c r="L14" s="59">
        <f>SUM(M14:Q14)</f>
        <v>4617</v>
      </c>
      <c r="M14" s="59">
        <f>SUM(M16,M18,M20,M22,M24,M26,M28,)</f>
        <v>1690</v>
      </c>
      <c r="N14" s="59">
        <f t="shared" ref="N14:Q14" si="1">SUM(N16,N18,N20,N22,N24,N26,N28,)</f>
        <v>216</v>
      </c>
      <c r="O14" s="59">
        <f t="shared" si="1"/>
        <v>91</v>
      </c>
      <c r="P14" s="59">
        <f t="shared" si="1"/>
        <v>12</v>
      </c>
      <c r="Q14" s="59">
        <f t="shared" si="1"/>
        <v>2608</v>
      </c>
      <c r="R14" s="26"/>
      <c r="S14" s="29"/>
      <c r="T14" s="29"/>
      <c r="U14" s="29"/>
      <c r="V14" s="29"/>
    </row>
    <row r="15" spans="1:22" s="28" customFormat="1" ht="12.75" customHeight="1" x14ac:dyDescent="0.15">
      <c r="A15" s="30"/>
      <c r="B15" s="59">
        <v>-436</v>
      </c>
      <c r="C15" s="59" t="s">
        <v>27</v>
      </c>
      <c r="D15" s="59">
        <v>-309</v>
      </c>
      <c r="E15" s="59">
        <v>-23</v>
      </c>
      <c r="F15" s="59">
        <v>-104</v>
      </c>
      <c r="G15" s="59">
        <v>-17</v>
      </c>
      <c r="H15" s="59">
        <v>-55</v>
      </c>
      <c r="I15" s="59">
        <v>-1</v>
      </c>
      <c r="J15" s="59">
        <v>-57</v>
      </c>
      <c r="K15" s="59">
        <v>-52</v>
      </c>
      <c r="L15" s="59">
        <v>-127</v>
      </c>
      <c r="M15" s="59">
        <v>-64</v>
      </c>
      <c r="N15" s="59" t="s">
        <v>27</v>
      </c>
      <c r="O15" s="59" t="s">
        <v>27</v>
      </c>
      <c r="P15" s="59">
        <v>-11</v>
      </c>
      <c r="Q15" s="59">
        <v>-52</v>
      </c>
      <c r="R15" s="26"/>
      <c r="S15" s="29"/>
      <c r="T15" s="29"/>
      <c r="U15" s="29"/>
      <c r="V15" s="29"/>
    </row>
    <row r="16" spans="1:22" s="34" customFormat="1" ht="12.75" customHeight="1" x14ac:dyDescent="0.15">
      <c r="A16" s="31" t="s">
        <v>14</v>
      </c>
      <c r="B16" s="4">
        <v>16</v>
      </c>
      <c r="C16" s="4" t="s">
        <v>26</v>
      </c>
      <c r="D16" s="32">
        <v>12</v>
      </c>
      <c r="E16" s="32">
        <v>10</v>
      </c>
      <c r="F16" s="4" t="s">
        <v>26</v>
      </c>
      <c r="G16" s="4" t="s">
        <v>26</v>
      </c>
      <c r="H16" s="4">
        <v>2</v>
      </c>
      <c r="I16" s="4" t="s">
        <v>26</v>
      </c>
      <c r="J16" s="4" t="s">
        <v>26</v>
      </c>
      <c r="K16" s="4" t="s">
        <v>26</v>
      </c>
      <c r="L16" s="32">
        <v>4</v>
      </c>
      <c r="M16" s="4" t="s">
        <v>26</v>
      </c>
      <c r="N16" s="32">
        <v>3</v>
      </c>
      <c r="O16" s="4" t="s">
        <v>26</v>
      </c>
      <c r="P16" s="4" t="s">
        <v>26</v>
      </c>
      <c r="Q16" s="32">
        <v>1</v>
      </c>
      <c r="R16" s="33"/>
    </row>
    <row r="17" spans="1:22" s="38" customFormat="1" ht="12.75" customHeight="1" x14ac:dyDescent="0.15">
      <c r="A17" s="35"/>
      <c r="B17" s="4" t="s">
        <v>27</v>
      </c>
      <c r="C17" s="4" t="s">
        <v>27</v>
      </c>
      <c r="D17" s="4" t="s">
        <v>27</v>
      </c>
      <c r="E17" s="4" t="s">
        <v>27</v>
      </c>
      <c r="F17" s="4" t="s">
        <v>27</v>
      </c>
      <c r="G17" s="4" t="s">
        <v>27</v>
      </c>
      <c r="H17" s="4" t="s">
        <v>27</v>
      </c>
      <c r="I17" s="4" t="s">
        <v>27</v>
      </c>
      <c r="J17" s="4" t="s">
        <v>27</v>
      </c>
      <c r="K17" s="4" t="s">
        <v>27</v>
      </c>
      <c r="L17" s="4" t="s">
        <v>27</v>
      </c>
      <c r="M17" s="4" t="s">
        <v>27</v>
      </c>
      <c r="N17" s="4" t="s">
        <v>27</v>
      </c>
      <c r="O17" s="4" t="s">
        <v>27</v>
      </c>
      <c r="P17" s="4" t="s">
        <v>27</v>
      </c>
      <c r="Q17" s="4" t="s">
        <v>27</v>
      </c>
      <c r="R17" s="36"/>
      <c r="S17" s="37"/>
    </row>
    <row r="18" spans="1:22" s="22" customFormat="1" ht="12.75" customHeight="1" x14ac:dyDescent="0.15">
      <c r="A18" s="19" t="s">
        <v>15</v>
      </c>
      <c r="B18" s="4">
        <v>10</v>
      </c>
      <c r="C18" s="4" t="s">
        <v>26</v>
      </c>
      <c r="D18" s="32">
        <v>10</v>
      </c>
      <c r="E18" s="32">
        <v>9</v>
      </c>
      <c r="F18" s="4" t="s">
        <v>26</v>
      </c>
      <c r="G18" s="4" t="s">
        <v>26</v>
      </c>
      <c r="H18" s="4" t="s">
        <v>26</v>
      </c>
      <c r="I18" s="4" t="s">
        <v>26</v>
      </c>
      <c r="J18" s="32">
        <v>1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20"/>
      <c r="S18" s="39"/>
      <c r="T18" s="40"/>
      <c r="U18" s="40"/>
      <c r="V18" s="40"/>
    </row>
    <row r="19" spans="1:22" s="38" customFormat="1" ht="12.75" customHeight="1" x14ac:dyDescent="0.15">
      <c r="A19" s="35"/>
      <c r="B19" s="4" t="s">
        <v>27</v>
      </c>
      <c r="C19" s="4" t="s">
        <v>27</v>
      </c>
      <c r="D19" s="4" t="s">
        <v>27</v>
      </c>
      <c r="E19" s="4" t="s">
        <v>27</v>
      </c>
      <c r="F19" s="4" t="s">
        <v>27</v>
      </c>
      <c r="G19" s="4" t="s">
        <v>27</v>
      </c>
      <c r="H19" s="4" t="s">
        <v>27</v>
      </c>
      <c r="I19" s="4" t="s">
        <v>27</v>
      </c>
      <c r="J19" s="4" t="s">
        <v>27</v>
      </c>
      <c r="K19" s="4" t="s">
        <v>27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36"/>
      <c r="S19" s="37"/>
    </row>
    <row r="20" spans="1:22" s="22" customFormat="1" ht="12.75" customHeight="1" x14ac:dyDescent="0.15">
      <c r="A20" s="19" t="s">
        <v>16</v>
      </c>
      <c r="B20" s="4">
        <v>4</v>
      </c>
      <c r="C20" s="32">
        <v>1</v>
      </c>
      <c r="D20" s="32">
        <v>3</v>
      </c>
      <c r="E20" s="32">
        <v>1</v>
      </c>
      <c r="F20" s="4" t="s">
        <v>26</v>
      </c>
      <c r="G20" s="4" t="s">
        <v>26</v>
      </c>
      <c r="H20" s="4" t="s">
        <v>26</v>
      </c>
      <c r="I20" s="4" t="s">
        <v>26</v>
      </c>
      <c r="J20" s="32">
        <v>2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20"/>
      <c r="S20" s="39"/>
      <c r="T20" s="40"/>
      <c r="U20" s="40"/>
      <c r="V20" s="40"/>
    </row>
    <row r="21" spans="1:22" s="38" customFormat="1" ht="12.75" customHeight="1" x14ac:dyDescent="0.15">
      <c r="A21" s="35"/>
      <c r="B21" s="4" t="s">
        <v>27</v>
      </c>
      <c r="C21" s="4" t="s">
        <v>27</v>
      </c>
      <c r="D21" s="4" t="s">
        <v>27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36"/>
      <c r="S21" s="41"/>
    </row>
    <row r="22" spans="1:22" s="22" customFormat="1" ht="12.75" customHeight="1" x14ac:dyDescent="0.15">
      <c r="A22" s="19" t="s">
        <v>17</v>
      </c>
      <c r="B22" s="42">
        <v>12313</v>
      </c>
      <c r="C22" s="32">
        <v>53</v>
      </c>
      <c r="D22" s="32">
        <v>7726</v>
      </c>
      <c r="E22" s="32">
        <v>1602</v>
      </c>
      <c r="F22" s="32">
        <v>350</v>
      </c>
      <c r="G22" s="32">
        <v>1165</v>
      </c>
      <c r="H22" s="32">
        <v>2956</v>
      </c>
      <c r="I22" s="32">
        <v>7</v>
      </c>
      <c r="J22" s="32">
        <v>1484</v>
      </c>
      <c r="K22" s="32">
        <v>162</v>
      </c>
      <c r="L22" s="32">
        <v>4534</v>
      </c>
      <c r="M22" s="32">
        <v>1690</v>
      </c>
      <c r="N22" s="32">
        <v>201</v>
      </c>
      <c r="O22" s="32">
        <v>81</v>
      </c>
      <c r="P22" s="32">
        <v>12</v>
      </c>
      <c r="Q22" s="32">
        <v>2550</v>
      </c>
      <c r="R22" s="20"/>
      <c r="S22" s="39"/>
      <c r="T22" s="40"/>
      <c r="U22" s="40"/>
      <c r="V22" s="40"/>
    </row>
    <row r="23" spans="1:22" s="38" customFormat="1" ht="12.75" customHeight="1" x14ac:dyDescent="0.15">
      <c r="A23" s="35"/>
      <c r="B23" s="12">
        <v>-436</v>
      </c>
      <c r="C23" s="11" t="s">
        <v>27</v>
      </c>
      <c r="D23" s="11">
        <v>-309</v>
      </c>
      <c r="E23" s="11">
        <v>-23</v>
      </c>
      <c r="F23" s="11">
        <v>-104</v>
      </c>
      <c r="G23" s="11">
        <v>-17</v>
      </c>
      <c r="H23" s="11">
        <v>-55</v>
      </c>
      <c r="I23" s="11">
        <v>-1</v>
      </c>
      <c r="J23" s="11">
        <v>-57</v>
      </c>
      <c r="K23" s="11">
        <v>-52</v>
      </c>
      <c r="L23" s="11">
        <v>-127</v>
      </c>
      <c r="M23" s="11">
        <v>-64</v>
      </c>
      <c r="N23" s="11" t="s">
        <v>27</v>
      </c>
      <c r="O23" s="11" t="s">
        <v>27</v>
      </c>
      <c r="P23" s="11">
        <v>-11</v>
      </c>
      <c r="Q23" s="11">
        <v>-52</v>
      </c>
      <c r="R23" s="36"/>
      <c r="S23" s="41"/>
    </row>
    <row r="24" spans="1:22" s="22" customFormat="1" ht="12.75" customHeight="1" x14ac:dyDescent="0.15">
      <c r="A24" s="19" t="s">
        <v>18</v>
      </c>
      <c r="B24" s="42">
        <v>6</v>
      </c>
      <c r="C24" s="32">
        <v>1</v>
      </c>
      <c r="D24" s="32">
        <v>4</v>
      </c>
      <c r="E24" s="32">
        <v>3</v>
      </c>
      <c r="F24" s="4">
        <v>1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32">
        <v>1</v>
      </c>
      <c r="M24" s="4" t="s">
        <v>26</v>
      </c>
      <c r="N24" s="4" t="s">
        <v>26</v>
      </c>
      <c r="O24" s="4" t="s">
        <v>26</v>
      </c>
      <c r="P24" s="4" t="s">
        <v>26</v>
      </c>
      <c r="Q24" s="32">
        <v>1</v>
      </c>
      <c r="R24" s="20"/>
      <c r="S24" s="40"/>
      <c r="T24" s="40"/>
      <c r="U24" s="40"/>
      <c r="V24" s="40"/>
    </row>
    <row r="25" spans="1:22" s="38" customFormat="1" ht="12.75" customHeight="1" x14ac:dyDescent="0.15">
      <c r="A25" s="35"/>
      <c r="B25" s="4" t="s">
        <v>27</v>
      </c>
      <c r="C25" s="4" t="s">
        <v>27</v>
      </c>
      <c r="D25" s="4" t="s">
        <v>27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27</v>
      </c>
      <c r="P25" s="4" t="s">
        <v>27</v>
      </c>
      <c r="Q25" s="4" t="s">
        <v>27</v>
      </c>
      <c r="R25" s="36"/>
    </row>
    <row r="26" spans="1:22" s="22" customFormat="1" ht="12.75" customHeight="1" x14ac:dyDescent="0.15">
      <c r="A26" s="19" t="s">
        <v>19</v>
      </c>
      <c r="B26" s="42">
        <v>2</v>
      </c>
      <c r="C26" s="4" t="s">
        <v>26</v>
      </c>
      <c r="D26" s="32">
        <v>1</v>
      </c>
      <c r="E26" s="32" t="s">
        <v>26</v>
      </c>
      <c r="F26" s="32">
        <v>1</v>
      </c>
      <c r="G26" s="4" t="s">
        <v>26</v>
      </c>
      <c r="H26" s="4" t="s">
        <v>26</v>
      </c>
      <c r="I26" s="4" t="s">
        <v>26</v>
      </c>
      <c r="J26" s="4" t="s">
        <v>26</v>
      </c>
      <c r="K26" s="4" t="s">
        <v>26</v>
      </c>
      <c r="L26" s="32">
        <v>1</v>
      </c>
      <c r="M26" s="4" t="s">
        <v>26</v>
      </c>
      <c r="N26" s="4" t="s">
        <v>26</v>
      </c>
      <c r="O26" s="4" t="s">
        <v>26</v>
      </c>
      <c r="P26" s="4" t="s">
        <v>26</v>
      </c>
      <c r="Q26" s="32">
        <v>1</v>
      </c>
      <c r="R26" s="20"/>
      <c r="S26" s="40"/>
      <c r="T26" s="40"/>
      <c r="U26" s="40"/>
      <c r="V26" s="40"/>
    </row>
    <row r="27" spans="1:22" s="38" customFormat="1" ht="12.75" customHeight="1" x14ac:dyDescent="0.15">
      <c r="A27" s="35"/>
      <c r="B27" s="4" t="s">
        <v>27</v>
      </c>
      <c r="C27" s="4" t="s">
        <v>27</v>
      </c>
      <c r="D27" s="4" t="s">
        <v>27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27</v>
      </c>
      <c r="Q27" s="4" t="s">
        <v>27</v>
      </c>
      <c r="R27" s="36"/>
    </row>
    <row r="28" spans="1:22" s="22" customFormat="1" ht="12.75" customHeight="1" x14ac:dyDescent="0.15">
      <c r="A28" s="19" t="s">
        <v>20</v>
      </c>
      <c r="B28" s="42">
        <v>248</v>
      </c>
      <c r="C28" s="32">
        <v>13</v>
      </c>
      <c r="D28" s="32">
        <v>158</v>
      </c>
      <c r="E28" s="32">
        <v>99</v>
      </c>
      <c r="F28" s="4" t="s">
        <v>26</v>
      </c>
      <c r="G28" s="4" t="s">
        <v>26</v>
      </c>
      <c r="H28" s="4" t="s">
        <v>26</v>
      </c>
      <c r="I28" s="4" t="s">
        <v>26</v>
      </c>
      <c r="J28" s="32">
        <v>59</v>
      </c>
      <c r="K28" s="4" t="s">
        <v>26</v>
      </c>
      <c r="L28" s="32">
        <v>77</v>
      </c>
      <c r="M28" s="4" t="s">
        <v>26</v>
      </c>
      <c r="N28" s="32">
        <v>12</v>
      </c>
      <c r="O28" s="32">
        <v>10</v>
      </c>
      <c r="P28" s="4" t="s">
        <v>26</v>
      </c>
      <c r="Q28" s="32">
        <v>55</v>
      </c>
      <c r="R28" s="20"/>
      <c r="S28" s="40"/>
      <c r="T28" s="40"/>
      <c r="U28" s="40"/>
      <c r="V28" s="40"/>
    </row>
    <row r="29" spans="1:22" s="38" customFormat="1" ht="12.75" customHeight="1" x14ac:dyDescent="0.15">
      <c r="A29" s="35"/>
      <c r="B29" s="4" t="s">
        <v>27</v>
      </c>
      <c r="C29" s="4" t="s">
        <v>27</v>
      </c>
      <c r="D29" s="4" t="s">
        <v>27</v>
      </c>
      <c r="E29" s="4" t="s">
        <v>27</v>
      </c>
      <c r="F29" s="4" t="s">
        <v>27</v>
      </c>
      <c r="G29" s="4" t="s">
        <v>27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27</v>
      </c>
      <c r="M29" s="4" t="s">
        <v>27</v>
      </c>
      <c r="N29" s="4" t="s">
        <v>27</v>
      </c>
      <c r="O29" s="4" t="s">
        <v>27</v>
      </c>
      <c r="P29" s="4" t="s">
        <v>27</v>
      </c>
      <c r="Q29" s="4" t="s">
        <v>27</v>
      </c>
      <c r="R29" s="36"/>
    </row>
    <row r="30" spans="1:22" s="22" customFormat="1" ht="12.75" customHeight="1" thickBot="1" x14ac:dyDescent="0.2">
      <c r="A30" s="4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40"/>
      <c r="T30" s="40"/>
      <c r="U30" s="40"/>
      <c r="V30" s="40"/>
    </row>
    <row r="31" spans="1:22" ht="12.75" customHeight="1" x14ac:dyDescent="0.15">
      <c r="A31" s="44" t="s">
        <v>21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</row>
  </sheetData>
  <mergeCells count="7">
    <mergeCell ref="A1:Q1"/>
    <mergeCell ref="M2:Q2"/>
    <mergeCell ref="L4:Q4"/>
    <mergeCell ref="C4:C5"/>
    <mergeCell ref="A4:A5"/>
    <mergeCell ref="B4:B5"/>
    <mergeCell ref="D4:K4"/>
  </mergeCells>
  <phoneticPr fontId="2"/>
  <pageMargins left="0.39" right="0.36" top="0.59055118110236227" bottom="0.27559055118110237" header="0.27559055118110237" footer="0.23622047244094491"/>
  <pageSetup paperSize="9" scale="82" orientation="portrait" r:id="rId1"/>
  <headerFooter alignWithMargins="0"/>
  <colBreaks count="1" manualBreakCount="1">
    <brk id="1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