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-15" yWindow="-15" windowWidth="17430" windowHeight="8820"/>
  </bookViews>
  <sheets>
    <sheet name="第51表 " sheetId="2" r:id="rId1"/>
  </sheets>
  <definedNames>
    <definedName name="_xlnm.Print_Area" localSheetId="0">'第51表 '!$A$1:$P$25</definedName>
  </definedNames>
  <calcPr calcId="152511"/>
</workbook>
</file>

<file path=xl/calcChain.xml><?xml version="1.0" encoding="utf-8"?>
<calcChain xmlns="http://schemas.openxmlformats.org/spreadsheetml/2006/main">
  <c r="L11" i="2" l="1"/>
  <c r="N11" i="2" l="1"/>
  <c r="F12" i="2"/>
  <c r="F13" i="2"/>
  <c r="F14" i="2"/>
  <c r="F15" i="2"/>
  <c r="F16" i="2"/>
  <c r="F17" i="2"/>
  <c r="F18" i="2"/>
  <c r="F19" i="2"/>
  <c r="F20" i="2"/>
  <c r="F21" i="2"/>
  <c r="F22" i="2"/>
  <c r="F23" i="2"/>
  <c r="F11" i="2" l="1"/>
  <c r="G11" i="2"/>
  <c r="H11" i="2"/>
  <c r="I11" i="2"/>
  <c r="J11" i="2"/>
  <c r="K11" i="2"/>
  <c r="M11" i="2"/>
  <c r="O11" i="2"/>
  <c r="P11" i="2"/>
  <c r="E13" i="2"/>
  <c r="E14" i="2"/>
  <c r="E15" i="2"/>
  <c r="E16" i="2"/>
  <c r="E17" i="2"/>
  <c r="E18" i="2"/>
  <c r="E19" i="2"/>
  <c r="E20" i="2"/>
  <c r="E21" i="2"/>
  <c r="E22" i="2"/>
  <c r="E23" i="2"/>
  <c r="E12" i="2"/>
  <c r="E11" i="2" l="1"/>
</calcChain>
</file>

<file path=xl/sharedStrings.xml><?xml version="1.0" encoding="utf-8"?>
<sst xmlns="http://schemas.openxmlformats.org/spreadsheetml/2006/main" count="36" uniqueCount="34">
  <si>
    <t>水災</t>
  </si>
  <si>
    <t>訓練</t>
  </si>
  <si>
    <t>その他</t>
  </si>
  <si>
    <t>不従事</t>
  </si>
  <si>
    <t>小計</t>
  </si>
  <si>
    <t>充水</t>
  </si>
  <si>
    <t>警戒等</t>
  </si>
  <si>
    <t>火    災</t>
    <phoneticPr fontId="2"/>
  </si>
  <si>
    <t>従      事</t>
    <phoneticPr fontId="2"/>
  </si>
  <si>
    <t>従  事</t>
    <phoneticPr fontId="2"/>
  </si>
  <si>
    <t>計</t>
    <phoneticPr fontId="2"/>
  </si>
  <si>
    <t>月  別</t>
    <phoneticPr fontId="2"/>
  </si>
  <si>
    <t>残火処理</t>
    <rPh sb="0" eb="1">
      <t>ザン</t>
    </rPh>
    <rPh sb="1" eb="2">
      <t>ヒ</t>
    </rPh>
    <rPh sb="2" eb="4">
      <t>ショリ</t>
    </rPh>
    <phoneticPr fontId="2"/>
  </si>
  <si>
    <t>放水演習</t>
    <rPh sb="0" eb="2">
      <t>ホウスイ</t>
    </rPh>
    <rPh sb="2" eb="4">
      <t>エンシュウ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</si>
  <si>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</si>
  <si>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</si>
  <si>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</si>
  <si>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</si>
  <si>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</si>
  <si>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</si>
  <si>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</si>
  <si>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</si>
  <si>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</si>
  <si>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</si>
  <si>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</si>
  <si>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</si>
  <si>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延焼阻止</t>
    <rPh sb="0" eb="2">
      <t>エンショウ</t>
    </rPh>
    <rPh sb="2" eb="4">
      <t>ソシ</t>
    </rPh>
    <phoneticPr fontId="2"/>
  </si>
  <si>
    <t>第51表　月別消防団用可搬ポンプ使用状況</t>
    <rPh sb="10" eb="11">
      <t>ヨウ</t>
    </rPh>
    <rPh sb="11" eb="13">
      <t>カハン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</si>
  <si>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</si>
  <si>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</si>
  <si>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</si>
  <si>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</si>
  <si>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（平成30年度）</t>
    <rPh sb="6" eb="7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</si>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</sst>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;&quot;-&quot;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Century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2" borderId="0" xfId="0" applyFill="1"/>
    <xf numFmtId="0" fontId="3" fillId="2" borderId="0" xfId="2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3" xfId="0" applyFont="1" applyFill="1" applyBorder="1" applyAlignment="1">
      <alignment horizontal="distributed" vertical="center" wrapText="1" justifyLastLine="1"/>
    </xf>
    <xf numFmtId="0" fontId="4" fillId="2" borderId="0" xfId="0" applyFont="1" applyFill="1" applyBorder="1" applyAlignment="1">
      <alignment horizontal="distributed" vertical="center" wrapText="1" justifyLastLine="1"/>
    </xf>
    <xf numFmtId="0" fontId="6" fillId="2" borderId="1" xfId="0" applyFont="1" applyFill="1" applyBorder="1"/>
    <xf numFmtId="0" fontId="7" fillId="2" borderId="2" xfId="0" applyFont="1" applyFill="1" applyBorder="1" applyAlignment="1">
      <alignment horizontal="distributed" vertical="center" wrapText="1" justifyLastLine="1"/>
    </xf>
    <xf numFmtId="0" fontId="4" fillId="2" borderId="14" xfId="0" applyFont="1" applyFill="1" applyBorder="1" applyAlignment="1">
      <alignment horizontal="distributed" vertical="center" wrapText="1" justifyLastLine="1"/>
    </xf>
    <xf numFmtId="0" fontId="4" fillId="2" borderId="15" xfId="0" applyFont="1" applyFill="1" applyBorder="1" applyAlignment="1">
      <alignment horizontal="distributed" vertical="center" wrapText="1" justifyLastLine="1"/>
    </xf>
    <xf numFmtId="0" fontId="0" fillId="2" borderId="0" xfId="0" applyFill="1" applyBorder="1"/>
    <xf numFmtId="0" fontId="5" fillId="2" borderId="0" xfId="0" applyFont="1" applyFill="1" applyBorder="1" applyAlignment="1">
      <alignment horizontal="distributed" vertical="center" wrapText="1"/>
    </xf>
    <xf numFmtId="176" fontId="5" fillId="2" borderId="4" xfId="1" applyNumberFormat="1" applyFont="1" applyFill="1" applyBorder="1" applyAlignment="1">
      <alignment horizontal="right" vertical="center" wrapText="1"/>
    </xf>
    <xf numFmtId="176" fontId="5" fillId="2" borderId="0" xfId="1" applyNumberFormat="1" applyFont="1" applyFill="1" applyAlignment="1">
      <alignment horizontal="right" vertical="center" wrapText="1"/>
    </xf>
    <xf numFmtId="176" fontId="2" fillId="2" borderId="0" xfId="0" applyNumberFormat="1" applyFont="1" applyFill="1"/>
    <xf numFmtId="38" fontId="11" fillId="2" borderId="0" xfId="0" applyNumberFormat="1" applyFont="1" applyFill="1" applyBorder="1"/>
    <xf numFmtId="0" fontId="2" fillId="2" borderId="0" xfId="0" applyFont="1" applyFill="1" applyBorder="1"/>
    <xf numFmtId="38" fontId="11" fillId="2" borderId="0" xfId="0" applyNumberFormat="1" applyFont="1" applyFill="1"/>
    <xf numFmtId="0" fontId="2" fillId="2" borderId="0" xfId="0" applyFont="1" applyFill="1"/>
    <xf numFmtId="0" fontId="10" fillId="2" borderId="0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9" fillId="2" borderId="0" xfId="2" applyFont="1" applyFill="1" applyBorder="1" applyAlignment="1">
      <alignment horizontal="distributed" vertical="center" wrapText="1"/>
    </xf>
    <xf numFmtId="0" fontId="9" fillId="2" borderId="0" xfId="0" applyFont="1" applyFill="1" applyBorder="1" applyAlignment="1">
      <alignment horizontal="distributed" vertical="center" wrapText="1"/>
    </xf>
    <xf numFmtId="176" fontId="9" fillId="2" borderId="4" xfId="1" applyNumberFormat="1" applyFont="1" applyFill="1" applyBorder="1" applyAlignment="1">
      <alignment horizontal="right" vertical="center" wrapText="1"/>
    </xf>
    <xf numFmtId="176" fontId="9" fillId="2" borderId="0" xfId="1" applyNumberFormat="1" applyFont="1" applyFill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176" fontId="4" fillId="2" borderId="0" xfId="1" applyNumberFormat="1" applyFont="1" applyFill="1" applyAlignment="1">
      <alignment horizontal="right" vertical="center" wrapText="1"/>
    </xf>
    <xf numFmtId="176" fontId="5" fillId="2" borderId="0" xfId="1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176" fontId="5" fillId="2" borderId="6" xfId="1" applyNumberFormat="1" applyFont="1" applyFill="1" applyBorder="1" applyAlignment="1">
      <alignment horizontal="right" vertical="center" wrapText="1"/>
    </xf>
    <xf numFmtId="176" fontId="4" fillId="2" borderId="5" xfId="1" applyNumberFormat="1" applyFont="1" applyFill="1" applyBorder="1" applyAlignment="1">
      <alignment horizontal="right" vertical="center" wrapText="1"/>
    </xf>
    <xf numFmtId="176" fontId="5" fillId="2" borderId="5" xfId="1" applyNumberFormat="1" applyFont="1" applyFill="1" applyBorder="1" applyAlignment="1" applyProtection="1">
      <alignment horizontal="right" vertical="center"/>
      <protection locked="0"/>
    </xf>
    <xf numFmtId="176" fontId="5" fillId="2" borderId="5" xfId="1" applyNumberFormat="1" applyFont="1" applyFill="1" applyBorder="1" applyAlignment="1">
      <alignment horizontal="right" vertical="center" wrapText="1"/>
    </xf>
    <xf numFmtId="0" fontId="1" fillId="2" borderId="0" xfId="2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41" fontId="0" fillId="2" borderId="0" xfId="0" applyNumberFormat="1" applyFill="1" applyAlignment="1">
      <alignment vertical="center" wrapText="1"/>
    </xf>
    <xf numFmtId="41" fontId="0" fillId="2" borderId="0" xfId="0" applyNumberFormat="1" applyFill="1"/>
    <xf numFmtId="0" fontId="4" fillId="2" borderId="11" xfId="0" applyFont="1" applyFill="1" applyBorder="1" applyAlignment="1">
      <alignment horizontal="center" vertical="center" wrapText="1" justifyLastLine="1"/>
    </xf>
    <xf numFmtId="0" fontId="4" fillId="2" borderId="16" xfId="0" applyFont="1" applyFill="1" applyBorder="1" applyAlignment="1">
      <alignment horizontal="center" vertical="center" wrapText="1" justifyLastLine="1"/>
    </xf>
    <xf numFmtId="0" fontId="12" fillId="2" borderId="0" xfId="2" applyFont="1" applyFill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 justifyLastLine="1"/>
    </xf>
    <xf numFmtId="0" fontId="4" fillId="2" borderId="0" xfId="2" applyFont="1" applyFill="1" applyBorder="1" applyAlignment="1">
      <alignment horizontal="center" vertical="center" wrapText="1" justifyLastLine="1"/>
    </xf>
    <xf numFmtId="0" fontId="4" fillId="2" borderId="14" xfId="2" applyFont="1" applyFill="1" applyBorder="1" applyAlignment="1">
      <alignment horizontal="center" vertical="center" wrapText="1" justifyLastLine="1"/>
    </xf>
    <xf numFmtId="0" fontId="4" fillId="2" borderId="8" xfId="0" applyFont="1" applyFill="1" applyBorder="1" applyAlignment="1">
      <alignment horizontal="distributed" vertical="center" wrapText="1" justifyLastLine="1"/>
    </xf>
    <xf numFmtId="0" fontId="4" fillId="2" borderId="9" xfId="0" applyFont="1" applyFill="1" applyBorder="1" applyAlignment="1">
      <alignment horizontal="distributed" vertical="center" wrapText="1" justifyLastLine="1"/>
    </xf>
    <xf numFmtId="0" fontId="4" fillId="2" borderId="10" xfId="0" applyFont="1" applyFill="1" applyBorder="1" applyAlignment="1">
      <alignment horizontal="distributed" vertical="center" wrapText="1" justifyLastLine="1"/>
    </xf>
    <xf numFmtId="0" fontId="4" fillId="2" borderId="7" xfId="0" applyFont="1" applyFill="1" applyBorder="1" applyAlignment="1">
      <alignment horizontal="distributed" vertical="center" wrapText="1" justifyLastLine="1"/>
    </xf>
    <xf numFmtId="0" fontId="4" fillId="2" borderId="11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horizontal="distributed" vertical="center" wrapText="1" justifyLastLine="1"/>
    </xf>
    <xf numFmtId="0" fontId="4" fillId="2" borderId="12" xfId="0" applyFont="1" applyFill="1" applyBorder="1" applyAlignment="1">
      <alignment horizontal="center" vertical="center" wrapText="1" justifyLastLine="1"/>
    </xf>
    <xf numFmtId="0" fontId="4" fillId="2" borderId="4" xfId="0" applyFont="1" applyFill="1" applyBorder="1" applyAlignment="1">
      <alignment horizontal="center" vertical="center" wrapText="1" justifyLastLine="1"/>
    </xf>
    <xf numFmtId="0" fontId="4" fillId="2" borderId="1" xfId="0" applyFont="1" applyFill="1" applyBorder="1" applyAlignment="1">
      <alignment horizontal="center" vertical="center" wrapText="1" justifyLastLine="1"/>
    </xf>
    <xf numFmtId="0" fontId="8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 justifyLastLine="1"/>
    </xf>
    <xf numFmtId="0" fontId="4" fillId="2" borderId="0" xfId="0" applyFont="1" applyFill="1" applyBorder="1" applyAlignment="1">
      <alignment horizontal="center" vertical="center" wrapText="1" justifyLastLine="1"/>
    </xf>
    <xf numFmtId="0" fontId="4" fillId="2" borderId="14" xfId="0" applyFont="1" applyFill="1" applyBorder="1" applyAlignment="1">
      <alignment horizontal="center" vertical="center" wrapText="1" justifyLastLine="1"/>
    </xf>
    <xf numFmtId="0" fontId="4" fillId="2" borderId="13" xfId="0" applyFont="1" applyFill="1" applyBorder="1" applyAlignment="1">
      <alignment horizontal="distributed" vertical="center" wrapText="1" justifyLastLine="1"/>
    </xf>
    <xf numFmtId="0" fontId="5" fillId="2" borderId="0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5" fillId="2" borderId="17" xfId="2" applyFont="1" applyFill="1" applyBorder="1" applyAlignment="1">
      <alignment horizontal="distributed" vertical="center" wrapText="1"/>
    </xf>
    <xf numFmtId="0" fontId="5" fillId="2" borderId="0" xfId="2" applyFont="1" applyFill="1" applyBorder="1" applyAlignment="1">
      <alignment horizontal="distributed" vertical="center" wrapText="1"/>
    </xf>
    <xf numFmtId="0" fontId="10" fillId="2" borderId="0" xfId="2" applyFont="1" applyFill="1" applyBorder="1" applyAlignment="1">
      <alignment horizontal="distributed" vertical="center" wrapText="1"/>
    </xf>
    <xf numFmtId="176" fontId="10" fillId="2" borderId="4" xfId="1" applyNumberFormat="1" applyFont="1" applyFill="1" applyBorder="1" applyAlignment="1">
      <alignment horizontal="right" vertical="center" wrapText="1"/>
    </xf>
    <xf numFmtId="176" fontId="10" fillId="2" borderId="0" xfId="1" applyNumberFormat="1" applyFont="1" applyFill="1" applyBorder="1" applyAlignment="1">
      <alignment horizontal="right" vertical="center" wrapText="1"/>
    </xf>
  </cellXfs>
  <cellStyles count="3">
    <cellStyle name="桁区切り" xfId="1" builtinId="6"/>
    <cellStyle name="標準" xfId="0" builtinId="0"/>
    <cellStyle name="標準_第５６表月別消防団員出場状況Ｖ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view="pageBreakPreview" zoomScaleNormal="14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P1"/>
    </sheetView>
  </sheetViews>
  <sheetFormatPr defaultRowHeight="13.5"/>
  <cols>
    <col min="1" max="3" width="3.125" style="35" customWidth="1"/>
    <col min="4" max="4" width="0.375" style="1" customWidth="1"/>
    <col min="5" max="16" width="7.25" style="1" customWidth="1"/>
    <col min="17" max="16384" width="9" style="1"/>
  </cols>
  <sheetData>
    <row r="1" spans="1:18" ht="17.2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8" ht="15" thickBot="1">
      <c r="A2" s="2"/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55" t="s">
        <v>32</v>
      </c>
      <c r="P2" s="55"/>
    </row>
    <row r="3" spans="1:18">
      <c r="A3" s="43" t="s">
        <v>11</v>
      </c>
      <c r="B3" s="43"/>
      <c r="C3" s="43"/>
      <c r="D3" s="5"/>
      <c r="E3" s="52" t="s">
        <v>10</v>
      </c>
      <c r="F3" s="46" t="s">
        <v>7</v>
      </c>
      <c r="G3" s="47"/>
      <c r="H3" s="47"/>
      <c r="I3" s="47"/>
      <c r="J3" s="47"/>
      <c r="K3" s="48"/>
      <c r="L3" s="59" t="s">
        <v>0</v>
      </c>
      <c r="M3" s="59"/>
      <c r="N3" s="59" t="s">
        <v>1</v>
      </c>
      <c r="O3" s="59"/>
      <c r="P3" s="56" t="s">
        <v>2</v>
      </c>
    </row>
    <row r="4" spans="1:18">
      <c r="A4" s="44"/>
      <c r="B4" s="44"/>
      <c r="C4" s="44"/>
      <c r="D4" s="6"/>
      <c r="E4" s="53"/>
      <c r="F4" s="7"/>
      <c r="G4" s="49" t="s">
        <v>8</v>
      </c>
      <c r="H4" s="50"/>
      <c r="I4" s="51"/>
      <c r="J4" s="8"/>
      <c r="K4" s="40" t="s">
        <v>3</v>
      </c>
      <c r="L4" s="40" t="s">
        <v>9</v>
      </c>
      <c r="M4" s="40" t="s">
        <v>3</v>
      </c>
      <c r="N4" s="40" t="s">
        <v>13</v>
      </c>
      <c r="O4" s="40" t="s">
        <v>2</v>
      </c>
      <c r="P4" s="57"/>
    </row>
    <row r="5" spans="1:18" s="11" customFormat="1" ht="28.5" customHeight="1">
      <c r="A5" s="45"/>
      <c r="B5" s="45"/>
      <c r="C5" s="45"/>
      <c r="D5" s="9"/>
      <c r="E5" s="54"/>
      <c r="F5" s="10" t="s">
        <v>4</v>
      </c>
      <c r="G5" s="10" t="s">
        <v>26</v>
      </c>
      <c r="H5" s="10" t="s">
        <v>5</v>
      </c>
      <c r="I5" s="10" t="s">
        <v>12</v>
      </c>
      <c r="J5" s="10" t="s">
        <v>6</v>
      </c>
      <c r="K5" s="41"/>
      <c r="L5" s="41"/>
      <c r="M5" s="41"/>
      <c r="N5" s="41"/>
      <c r="O5" s="41"/>
      <c r="P5" s="58"/>
    </row>
    <row r="6" spans="1:18" s="17" customFormat="1" ht="17.25" customHeight="1">
      <c r="A6" s="64" t="s">
        <v>28</v>
      </c>
      <c r="B6" s="64"/>
      <c r="C6" s="64"/>
      <c r="D6" s="12"/>
      <c r="E6" s="13">
        <v>19665</v>
      </c>
      <c r="F6" s="14">
        <v>29</v>
      </c>
      <c r="G6" s="14">
        <v>9</v>
      </c>
      <c r="H6" s="14">
        <v>1</v>
      </c>
      <c r="I6" s="14">
        <v>3</v>
      </c>
      <c r="J6" s="14">
        <v>16</v>
      </c>
      <c r="K6" s="14">
        <v>272</v>
      </c>
      <c r="L6" s="14">
        <v>7</v>
      </c>
      <c r="M6" s="14">
        <v>17</v>
      </c>
      <c r="N6" s="14">
        <v>6021</v>
      </c>
      <c r="O6" s="14">
        <v>2932</v>
      </c>
      <c r="P6" s="14">
        <v>10387</v>
      </c>
      <c r="Q6" s="15"/>
      <c r="R6" s="16"/>
    </row>
    <row r="7" spans="1:18" s="19" customFormat="1" ht="17.25" customHeight="1">
      <c r="A7" s="65" t="s">
        <v>29</v>
      </c>
      <c r="B7" s="65"/>
      <c r="C7" s="65"/>
      <c r="D7" s="12"/>
      <c r="E7" s="13">
        <v>18384</v>
      </c>
      <c r="F7" s="14">
        <v>34</v>
      </c>
      <c r="G7" s="14">
        <v>13</v>
      </c>
      <c r="H7" s="14">
        <v>0</v>
      </c>
      <c r="I7" s="14">
        <v>7</v>
      </c>
      <c r="J7" s="14">
        <v>14</v>
      </c>
      <c r="K7" s="14">
        <v>148</v>
      </c>
      <c r="L7" s="14">
        <v>0</v>
      </c>
      <c r="M7" s="14">
        <v>0</v>
      </c>
      <c r="N7" s="14">
        <v>6311</v>
      </c>
      <c r="O7" s="14">
        <v>2935</v>
      </c>
      <c r="P7" s="14">
        <v>8956</v>
      </c>
      <c r="Q7" s="15"/>
      <c r="R7" s="18"/>
    </row>
    <row r="8" spans="1:18" s="19" customFormat="1" ht="17.25" customHeight="1">
      <c r="A8" s="65" t="s">
        <v>30</v>
      </c>
      <c r="B8" s="65"/>
      <c r="C8" s="65"/>
      <c r="D8" s="20"/>
      <c r="E8" s="13">
        <v>18907</v>
      </c>
      <c r="F8" s="14">
        <v>44</v>
      </c>
      <c r="G8" s="14">
        <v>7</v>
      </c>
      <c r="H8" s="14">
        <v>2</v>
      </c>
      <c r="I8" s="14">
        <v>3</v>
      </c>
      <c r="J8" s="14">
        <v>32</v>
      </c>
      <c r="K8" s="14">
        <v>132</v>
      </c>
      <c r="L8" s="14">
        <v>2</v>
      </c>
      <c r="M8" s="14">
        <v>0</v>
      </c>
      <c r="N8" s="14">
        <v>5905</v>
      </c>
      <c r="O8" s="14">
        <v>3560</v>
      </c>
      <c r="P8" s="14">
        <v>9264</v>
      </c>
      <c r="Q8" s="15"/>
      <c r="R8" s="18"/>
    </row>
    <row r="9" spans="1:18" s="19" customFormat="1" ht="17.25" customHeight="1">
      <c r="A9" s="65" t="s">
        <v>31</v>
      </c>
      <c r="B9" s="65"/>
      <c r="C9" s="65"/>
      <c r="D9" s="21"/>
      <c r="E9" s="13">
        <v>18784</v>
      </c>
      <c r="F9" s="14">
        <v>22</v>
      </c>
      <c r="G9" s="14">
        <v>2</v>
      </c>
      <c r="H9" s="14">
        <v>0</v>
      </c>
      <c r="I9" s="14">
        <v>3</v>
      </c>
      <c r="J9" s="14">
        <v>17</v>
      </c>
      <c r="K9" s="14">
        <v>126</v>
      </c>
      <c r="L9" s="14">
        <v>0</v>
      </c>
      <c r="M9" s="14">
        <v>0</v>
      </c>
      <c r="N9" s="14">
        <v>6152</v>
      </c>
      <c r="O9" s="14">
        <v>3729</v>
      </c>
      <c r="P9" s="14">
        <v>8755</v>
      </c>
      <c r="Q9" s="15"/>
      <c r="R9" s="18"/>
    </row>
    <row r="10" spans="1:18" s="19" customFormat="1" ht="4.5" customHeight="1">
      <c r="A10" s="22"/>
      <c r="B10" s="22"/>
      <c r="C10" s="22"/>
      <c r="D10" s="23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15"/>
      <c r="R10" s="18"/>
    </row>
    <row r="11" spans="1:18" s="19" customFormat="1" ht="17.25" customHeight="1">
      <c r="A11" s="66" t="s">
        <v>33</v>
      </c>
      <c r="B11" s="66"/>
      <c r="C11" s="66"/>
      <c r="D11" s="20"/>
      <c r="E11" s="67">
        <f>SUM(E12:E23)</f>
        <v>16939</v>
      </c>
      <c r="F11" s="68">
        <f t="shared" ref="F11:P11" si="0">SUM(F12:F23)</f>
        <v>14</v>
      </c>
      <c r="G11" s="68">
        <f t="shared" si="0"/>
        <v>2</v>
      </c>
      <c r="H11" s="68">
        <f t="shared" si="0"/>
        <v>0</v>
      </c>
      <c r="I11" s="68">
        <f t="shared" si="0"/>
        <v>4</v>
      </c>
      <c r="J11" s="68">
        <f t="shared" si="0"/>
        <v>8</v>
      </c>
      <c r="K11" s="68">
        <f t="shared" si="0"/>
        <v>72</v>
      </c>
      <c r="L11" s="68">
        <f t="shared" si="0"/>
        <v>1</v>
      </c>
      <c r="M11" s="68">
        <f t="shared" si="0"/>
        <v>12</v>
      </c>
      <c r="N11" s="68">
        <f t="shared" si="0"/>
        <v>5259</v>
      </c>
      <c r="O11" s="68">
        <f t="shared" si="0"/>
        <v>2988</v>
      </c>
      <c r="P11" s="68">
        <f t="shared" si="0"/>
        <v>8593</v>
      </c>
      <c r="Q11" s="15"/>
      <c r="R11" s="18"/>
    </row>
    <row r="12" spans="1:18" s="19" customFormat="1" ht="17.25" customHeight="1">
      <c r="A12" s="60" t="s">
        <v>14</v>
      </c>
      <c r="B12" s="61"/>
      <c r="C12" s="61"/>
      <c r="D12" s="26"/>
      <c r="E12" s="13">
        <f>SUM(F12,K12:P12)</f>
        <v>2222</v>
      </c>
      <c r="F12" s="27">
        <f>SUM(G12:J12)</f>
        <v>1</v>
      </c>
      <c r="G12" s="27">
        <v>0</v>
      </c>
      <c r="H12" s="28">
        <v>0</v>
      </c>
      <c r="I12" s="14">
        <v>1</v>
      </c>
      <c r="J12" s="28">
        <v>0</v>
      </c>
      <c r="K12" s="28">
        <v>5</v>
      </c>
      <c r="L12" s="14">
        <v>0</v>
      </c>
      <c r="M12" s="14">
        <v>0</v>
      </c>
      <c r="N12" s="28">
        <v>772</v>
      </c>
      <c r="O12" s="28">
        <v>867</v>
      </c>
      <c r="P12" s="28">
        <v>577</v>
      </c>
      <c r="R12" s="18"/>
    </row>
    <row r="13" spans="1:18" s="19" customFormat="1" ht="17.25" customHeight="1">
      <c r="A13" s="60" t="s">
        <v>15</v>
      </c>
      <c r="B13" s="61"/>
      <c r="C13" s="61"/>
      <c r="D13" s="29"/>
      <c r="E13" s="13">
        <f t="shared" ref="E13:E23" si="1">SUM(F13,K13:P13)</f>
        <v>3528</v>
      </c>
      <c r="F13" s="27">
        <f t="shared" ref="F13:F23" si="2">SUM(G13:J13)</f>
        <v>1</v>
      </c>
      <c r="G13" s="27">
        <v>0</v>
      </c>
      <c r="H13" s="28">
        <v>0</v>
      </c>
      <c r="I13" s="14">
        <v>0</v>
      </c>
      <c r="J13" s="28">
        <v>1</v>
      </c>
      <c r="K13" s="28">
        <v>5</v>
      </c>
      <c r="L13" s="14">
        <v>0</v>
      </c>
      <c r="M13" s="14">
        <v>0</v>
      </c>
      <c r="N13" s="28">
        <v>2285</v>
      </c>
      <c r="O13" s="28">
        <v>689</v>
      </c>
      <c r="P13" s="28">
        <v>548</v>
      </c>
      <c r="R13" s="18"/>
    </row>
    <row r="14" spans="1:18" s="19" customFormat="1" ht="17.25" customHeight="1">
      <c r="A14" s="60" t="s">
        <v>16</v>
      </c>
      <c r="B14" s="61"/>
      <c r="C14" s="61"/>
      <c r="D14" s="29"/>
      <c r="E14" s="13">
        <f t="shared" si="1"/>
        <v>1985</v>
      </c>
      <c r="F14" s="27">
        <f t="shared" si="2"/>
        <v>0</v>
      </c>
      <c r="G14" s="27">
        <v>0</v>
      </c>
      <c r="H14" s="28">
        <v>0</v>
      </c>
      <c r="I14" s="14">
        <v>0</v>
      </c>
      <c r="J14" s="28">
        <v>0</v>
      </c>
      <c r="K14" s="28">
        <v>3</v>
      </c>
      <c r="L14" s="14">
        <v>0</v>
      </c>
      <c r="M14" s="14">
        <v>0</v>
      </c>
      <c r="N14" s="28">
        <v>1158</v>
      </c>
      <c r="O14" s="28">
        <v>236</v>
      </c>
      <c r="P14" s="28">
        <v>588</v>
      </c>
      <c r="R14" s="18"/>
    </row>
    <row r="15" spans="1:18" s="19" customFormat="1" ht="17.25" customHeight="1">
      <c r="A15" s="60" t="s">
        <v>17</v>
      </c>
      <c r="B15" s="61"/>
      <c r="C15" s="61"/>
      <c r="D15" s="29"/>
      <c r="E15" s="13">
        <f t="shared" si="1"/>
        <v>882</v>
      </c>
      <c r="F15" s="27">
        <f t="shared" si="2"/>
        <v>0</v>
      </c>
      <c r="G15" s="27">
        <v>0</v>
      </c>
      <c r="H15" s="28">
        <v>0</v>
      </c>
      <c r="I15" s="28">
        <v>0</v>
      </c>
      <c r="J15" s="28">
        <v>0</v>
      </c>
      <c r="K15" s="28">
        <v>2</v>
      </c>
      <c r="L15" s="14">
        <v>0</v>
      </c>
      <c r="M15" s="28">
        <v>8</v>
      </c>
      <c r="N15" s="28">
        <v>114</v>
      </c>
      <c r="O15" s="28">
        <v>151</v>
      </c>
      <c r="P15" s="28">
        <v>607</v>
      </c>
      <c r="R15" s="18"/>
    </row>
    <row r="16" spans="1:18" s="19" customFormat="1" ht="17.25" customHeight="1">
      <c r="A16" s="60" t="s">
        <v>18</v>
      </c>
      <c r="B16" s="61"/>
      <c r="C16" s="61"/>
      <c r="D16" s="29"/>
      <c r="E16" s="13">
        <f t="shared" si="1"/>
        <v>938</v>
      </c>
      <c r="F16" s="27">
        <f t="shared" si="2"/>
        <v>0</v>
      </c>
      <c r="G16" s="27">
        <v>0</v>
      </c>
      <c r="H16" s="28">
        <v>0</v>
      </c>
      <c r="I16" s="14">
        <v>0</v>
      </c>
      <c r="J16" s="28">
        <v>0</v>
      </c>
      <c r="K16" s="28">
        <v>7</v>
      </c>
      <c r="L16" s="28">
        <v>1</v>
      </c>
      <c r="M16" s="28">
        <v>4</v>
      </c>
      <c r="N16" s="28">
        <v>138</v>
      </c>
      <c r="O16" s="28">
        <v>182</v>
      </c>
      <c r="P16" s="28">
        <v>606</v>
      </c>
      <c r="R16" s="18"/>
    </row>
    <row r="17" spans="1:18" s="19" customFormat="1" ht="17.25" customHeight="1">
      <c r="A17" s="60" t="s">
        <v>19</v>
      </c>
      <c r="B17" s="61"/>
      <c r="C17" s="61"/>
      <c r="D17" s="29"/>
      <c r="E17" s="13">
        <f t="shared" si="1"/>
        <v>1112</v>
      </c>
      <c r="F17" s="27">
        <f t="shared" si="2"/>
        <v>1</v>
      </c>
      <c r="G17" s="27">
        <v>0</v>
      </c>
      <c r="H17" s="28">
        <v>0</v>
      </c>
      <c r="I17" s="14">
        <v>0</v>
      </c>
      <c r="J17" s="28">
        <v>1</v>
      </c>
      <c r="K17" s="28">
        <v>4</v>
      </c>
      <c r="L17" s="28">
        <v>0</v>
      </c>
      <c r="M17" s="28">
        <v>0</v>
      </c>
      <c r="N17" s="28">
        <v>302</v>
      </c>
      <c r="O17" s="28">
        <v>144</v>
      </c>
      <c r="P17" s="28">
        <v>661</v>
      </c>
      <c r="R17" s="18"/>
    </row>
    <row r="18" spans="1:18" s="19" customFormat="1" ht="17.25" customHeight="1">
      <c r="A18" s="60" t="s">
        <v>20</v>
      </c>
      <c r="B18" s="61"/>
      <c r="C18" s="61"/>
      <c r="D18" s="29"/>
      <c r="E18" s="13">
        <f t="shared" si="1"/>
        <v>862</v>
      </c>
      <c r="F18" s="27">
        <f t="shared" si="2"/>
        <v>0</v>
      </c>
      <c r="G18" s="27">
        <v>0</v>
      </c>
      <c r="H18" s="14">
        <v>0</v>
      </c>
      <c r="I18" s="14">
        <v>0</v>
      </c>
      <c r="J18" s="28">
        <v>0</v>
      </c>
      <c r="K18" s="28">
        <v>2</v>
      </c>
      <c r="L18" s="14">
        <v>0</v>
      </c>
      <c r="M18" s="28">
        <v>0</v>
      </c>
      <c r="N18" s="28">
        <v>139</v>
      </c>
      <c r="O18" s="28">
        <v>102</v>
      </c>
      <c r="P18" s="28">
        <v>619</v>
      </c>
      <c r="R18" s="18"/>
    </row>
    <row r="19" spans="1:18" s="19" customFormat="1" ht="17.25" customHeight="1">
      <c r="A19" s="60" t="s">
        <v>21</v>
      </c>
      <c r="B19" s="61"/>
      <c r="C19" s="61"/>
      <c r="D19" s="29"/>
      <c r="E19" s="13">
        <f t="shared" si="1"/>
        <v>1105</v>
      </c>
      <c r="F19" s="27">
        <f t="shared" si="2"/>
        <v>1</v>
      </c>
      <c r="G19" s="27">
        <v>0</v>
      </c>
      <c r="H19" s="28">
        <v>0</v>
      </c>
      <c r="I19" s="14">
        <v>1</v>
      </c>
      <c r="J19" s="28">
        <v>0</v>
      </c>
      <c r="K19" s="28">
        <v>10</v>
      </c>
      <c r="L19" s="14">
        <v>0</v>
      </c>
      <c r="M19" s="14">
        <v>0</v>
      </c>
      <c r="N19" s="28">
        <v>83</v>
      </c>
      <c r="O19" s="28">
        <v>102</v>
      </c>
      <c r="P19" s="28">
        <v>909</v>
      </c>
      <c r="R19" s="18"/>
    </row>
    <row r="20" spans="1:18" s="19" customFormat="1" ht="17.25" customHeight="1">
      <c r="A20" s="60" t="s">
        <v>22</v>
      </c>
      <c r="B20" s="61"/>
      <c r="C20" s="61"/>
      <c r="D20" s="29"/>
      <c r="E20" s="13">
        <f t="shared" si="1"/>
        <v>1007</v>
      </c>
      <c r="F20" s="27">
        <f t="shared" si="2"/>
        <v>0</v>
      </c>
      <c r="G20" s="27">
        <v>0</v>
      </c>
      <c r="H20" s="28">
        <v>0</v>
      </c>
      <c r="I20" s="14">
        <v>0</v>
      </c>
      <c r="J20" s="28">
        <v>0</v>
      </c>
      <c r="K20" s="28">
        <v>13</v>
      </c>
      <c r="L20" s="14">
        <v>0</v>
      </c>
      <c r="M20" s="14">
        <v>0</v>
      </c>
      <c r="N20" s="28">
        <v>51</v>
      </c>
      <c r="O20" s="28">
        <v>91</v>
      </c>
      <c r="P20" s="28">
        <v>852</v>
      </c>
      <c r="R20" s="18"/>
    </row>
    <row r="21" spans="1:18" ht="17.25" customHeight="1">
      <c r="A21" s="60" t="s">
        <v>23</v>
      </c>
      <c r="B21" s="61"/>
      <c r="C21" s="61"/>
      <c r="D21" s="29"/>
      <c r="E21" s="13">
        <f t="shared" si="1"/>
        <v>780</v>
      </c>
      <c r="F21" s="27">
        <f t="shared" si="2"/>
        <v>3</v>
      </c>
      <c r="G21" s="27">
        <v>2</v>
      </c>
      <c r="H21" s="28">
        <v>0</v>
      </c>
      <c r="I21" s="14">
        <v>1</v>
      </c>
      <c r="J21" s="28">
        <v>0</v>
      </c>
      <c r="K21" s="28">
        <v>11</v>
      </c>
      <c r="L21" s="14">
        <v>0</v>
      </c>
      <c r="M21" s="14">
        <v>0</v>
      </c>
      <c r="N21" s="28">
        <v>49</v>
      </c>
      <c r="O21" s="28">
        <v>66</v>
      </c>
      <c r="P21" s="28">
        <v>651</v>
      </c>
      <c r="R21" s="18"/>
    </row>
    <row r="22" spans="1:18" ht="17.25" customHeight="1">
      <c r="A22" s="60" t="s">
        <v>24</v>
      </c>
      <c r="B22" s="61"/>
      <c r="C22" s="61"/>
      <c r="D22" s="29"/>
      <c r="E22" s="13">
        <f t="shared" si="1"/>
        <v>1134</v>
      </c>
      <c r="F22" s="27">
        <f t="shared" si="2"/>
        <v>4</v>
      </c>
      <c r="G22" s="27">
        <v>0</v>
      </c>
      <c r="H22" s="28">
        <v>0</v>
      </c>
      <c r="I22" s="14">
        <v>0</v>
      </c>
      <c r="J22" s="28">
        <v>4</v>
      </c>
      <c r="K22" s="28">
        <v>4</v>
      </c>
      <c r="L22" s="14">
        <v>0</v>
      </c>
      <c r="M22" s="14">
        <v>0</v>
      </c>
      <c r="N22" s="28">
        <v>41</v>
      </c>
      <c r="O22" s="28">
        <v>82</v>
      </c>
      <c r="P22" s="28">
        <v>1003</v>
      </c>
      <c r="R22" s="18"/>
    </row>
    <row r="23" spans="1:18" ht="17.25" customHeight="1" thickBot="1">
      <c r="A23" s="62" t="s">
        <v>25</v>
      </c>
      <c r="B23" s="63"/>
      <c r="C23" s="63"/>
      <c r="D23" s="30"/>
      <c r="E23" s="31">
        <f t="shared" si="1"/>
        <v>1384</v>
      </c>
      <c r="F23" s="32">
        <f t="shared" si="2"/>
        <v>3</v>
      </c>
      <c r="G23" s="33">
        <v>0</v>
      </c>
      <c r="H23" s="34">
        <v>0</v>
      </c>
      <c r="I23" s="33">
        <v>1</v>
      </c>
      <c r="J23" s="33">
        <v>2</v>
      </c>
      <c r="K23" s="33">
        <v>6</v>
      </c>
      <c r="L23" s="34">
        <v>0</v>
      </c>
      <c r="M23" s="34">
        <v>0</v>
      </c>
      <c r="N23" s="33">
        <v>127</v>
      </c>
      <c r="O23" s="33">
        <v>276</v>
      </c>
      <c r="P23" s="33">
        <v>972</v>
      </c>
      <c r="R23" s="18"/>
    </row>
    <row r="24" spans="1:18"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8">
      <c r="E25" s="39"/>
    </row>
  </sheetData>
  <mergeCells count="31">
    <mergeCell ref="A21:C21"/>
    <mergeCell ref="A22:C22"/>
    <mergeCell ref="A23:C23"/>
    <mergeCell ref="A6:C6"/>
    <mergeCell ref="A7:C7"/>
    <mergeCell ref="A8:C8"/>
    <mergeCell ref="A15:C15"/>
    <mergeCell ref="A16:C16"/>
    <mergeCell ref="A17:C17"/>
    <mergeCell ref="A18:C18"/>
    <mergeCell ref="A19:C19"/>
    <mergeCell ref="A20:C20"/>
    <mergeCell ref="A14:C14"/>
    <mergeCell ref="A12:C12"/>
    <mergeCell ref="A13:C13"/>
    <mergeCell ref="A9:C9"/>
    <mergeCell ref="K4:K5"/>
    <mergeCell ref="L4:L5"/>
    <mergeCell ref="A1:P1"/>
    <mergeCell ref="A11:C11"/>
    <mergeCell ref="A3:C5"/>
    <mergeCell ref="F3:K3"/>
    <mergeCell ref="G4:I4"/>
    <mergeCell ref="E3:E5"/>
    <mergeCell ref="O2:P2"/>
    <mergeCell ref="O4:O5"/>
    <mergeCell ref="P3:P5"/>
    <mergeCell ref="M4:M5"/>
    <mergeCell ref="L3:M3"/>
    <mergeCell ref="N3:O3"/>
    <mergeCell ref="N4:N5"/>
  </mergeCells>
  <phoneticPr fontId="2"/>
  <pageMargins left="0.39370078740157483" right="0.39370078740157483" top="0.59055118110236227" bottom="0.27559055118110237" header="1.023622047244094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第51表 </vt:lpstr>
      <vt:lpstr>'第51表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