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程に基づく報告（各課からの回答）\★統計書用\"/>
    </mc:Choice>
  </mc:AlternateContent>
  <bookViews>
    <workbookView xWindow="0" yWindow="30" windowWidth="19200" windowHeight="8715"/>
  </bookViews>
  <sheets>
    <sheet name="第67表" sheetId="1" r:id="rId1"/>
  </sheets>
  <externalReferences>
    <externalReference r:id="rId2"/>
    <externalReference r:id="rId3"/>
  </externalReferences>
  <definedNames>
    <definedName name="\P" localSheetId="0">'[1]70'!#REF!</definedName>
    <definedName name="\P">#REF!</definedName>
    <definedName name="a">#REF!</definedName>
    <definedName name="ｐ">#REF!</definedName>
    <definedName name="_xlnm.Print_Area" localSheetId="0">第67表!$A$1:$AK$105</definedName>
    <definedName name="ｑ">'[1]70'!#REF!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52511"/>
</workbook>
</file>

<file path=xl/calcChain.xml><?xml version="1.0" encoding="utf-8"?>
<calcChain xmlns="http://schemas.openxmlformats.org/spreadsheetml/2006/main">
  <c r="AJ76" i="1" l="1"/>
  <c r="AI76" i="1"/>
  <c r="I76" i="1"/>
  <c r="J76" i="1"/>
  <c r="K76" i="1"/>
  <c r="L76" i="1"/>
  <c r="M76" i="1"/>
  <c r="N76" i="1"/>
  <c r="P76" i="1"/>
  <c r="Q76" i="1"/>
  <c r="R76" i="1"/>
  <c r="T76" i="1"/>
  <c r="U76" i="1"/>
  <c r="V76" i="1"/>
  <c r="X76" i="1"/>
  <c r="Y76" i="1"/>
  <c r="Z76" i="1"/>
  <c r="AB76" i="1"/>
  <c r="AC76" i="1"/>
  <c r="AD76" i="1"/>
  <c r="AE76" i="1"/>
  <c r="AF76" i="1"/>
  <c r="AG76" i="1"/>
  <c r="C76" i="1" l="1"/>
  <c r="I17" i="1" l="1"/>
  <c r="H19" i="1" l="1"/>
  <c r="AA99" i="1" l="1"/>
  <c r="AA98" i="1"/>
  <c r="AA97" i="1"/>
  <c r="AA96" i="1"/>
  <c r="AA95" i="1"/>
  <c r="AA94" i="1"/>
  <c r="AA93" i="1"/>
  <c r="AA92" i="1"/>
  <c r="AA91" i="1"/>
  <c r="AA90" i="1"/>
  <c r="AA89" i="1"/>
  <c r="AA88" i="1"/>
  <c r="AA87" i="1"/>
  <c r="AA86" i="1"/>
  <c r="AA85" i="1"/>
  <c r="AA84" i="1"/>
  <c r="AA83" i="1"/>
  <c r="AA82" i="1"/>
  <c r="AA81" i="1"/>
  <c r="AA80" i="1"/>
  <c r="AA79" i="1"/>
  <c r="AA78" i="1"/>
  <c r="AA77"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76" i="1" l="1"/>
  <c r="X17" i="1"/>
  <c r="W99" i="1"/>
  <c r="W98" i="1"/>
  <c r="W97" i="1"/>
  <c r="W96" i="1"/>
  <c r="W95" i="1"/>
  <c r="W94" i="1"/>
  <c r="W93" i="1"/>
  <c r="W92" i="1"/>
  <c r="W91" i="1"/>
  <c r="W90" i="1"/>
  <c r="W89" i="1"/>
  <c r="W88" i="1"/>
  <c r="W87" i="1"/>
  <c r="W86" i="1"/>
  <c r="W85" i="1"/>
  <c r="W84" i="1"/>
  <c r="W83" i="1"/>
  <c r="W82" i="1"/>
  <c r="W81" i="1"/>
  <c r="W80" i="1"/>
  <c r="W79" i="1"/>
  <c r="W78" i="1"/>
  <c r="W77"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8" i="1"/>
  <c r="W19" i="1"/>
  <c r="AD17" i="1"/>
  <c r="Z17" i="1"/>
  <c r="Z16" i="1" s="1"/>
  <c r="S99" i="1"/>
  <c r="S98" i="1"/>
  <c r="S97" i="1"/>
  <c r="S96" i="1"/>
  <c r="S95" i="1"/>
  <c r="S94" i="1"/>
  <c r="S93" i="1"/>
  <c r="S92" i="1"/>
  <c r="S91" i="1"/>
  <c r="S90" i="1"/>
  <c r="S89" i="1"/>
  <c r="S88" i="1"/>
  <c r="S87" i="1"/>
  <c r="S86" i="1"/>
  <c r="S85" i="1"/>
  <c r="S84" i="1"/>
  <c r="S83" i="1"/>
  <c r="S82" i="1"/>
  <c r="S81" i="1"/>
  <c r="S80" i="1"/>
  <c r="S79" i="1"/>
  <c r="S78" i="1"/>
  <c r="S77"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V17" i="1"/>
  <c r="V16" i="1" s="1"/>
  <c r="U17" i="1"/>
  <c r="T17" i="1"/>
  <c r="W76" i="1" l="1"/>
  <c r="S76" i="1"/>
  <c r="AD16" i="1"/>
  <c r="U16" i="1"/>
  <c r="S17" i="1"/>
  <c r="T16" i="1"/>
  <c r="O18" i="1"/>
  <c r="G18" i="1" s="1"/>
  <c r="O99" i="1"/>
  <c r="H99" i="1"/>
  <c r="O98" i="1"/>
  <c r="H98" i="1"/>
  <c r="O97" i="1"/>
  <c r="H97" i="1"/>
  <c r="O96" i="1"/>
  <c r="H96" i="1"/>
  <c r="O95" i="1"/>
  <c r="H95" i="1"/>
  <c r="O94" i="1"/>
  <c r="H94" i="1"/>
  <c r="O93" i="1"/>
  <c r="H93" i="1"/>
  <c r="O92" i="1"/>
  <c r="H92" i="1"/>
  <c r="O91" i="1"/>
  <c r="H91" i="1"/>
  <c r="O90" i="1"/>
  <c r="H90" i="1"/>
  <c r="O89" i="1"/>
  <c r="H89" i="1"/>
  <c r="O88" i="1"/>
  <c r="H88" i="1"/>
  <c r="O87" i="1"/>
  <c r="H87" i="1"/>
  <c r="O86" i="1"/>
  <c r="H86" i="1"/>
  <c r="O85" i="1"/>
  <c r="H85" i="1"/>
  <c r="O84" i="1"/>
  <c r="H84" i="1"/>
  <c r="O83" i="1"/>
  <c r="H83" i="1"/>
  <c r="O82" i="1"/>
  <c r="H82" i="1"/>
  <c r="O81" i="1"/>
  <c r="H81" i="1"/>
  <c r="O80" i="1"/>
  <c r="H80" i="1"/>
  <c r="O79" i="1"/>
  <c r="H79" i="1"/>
  <c r="O78" i="1"/>
  <c r="H78" i="1"/>
  <c r="O77" i="1"/>
  <c r="H77" i="1"/>
  <c r="I16" i="1"/>
  <c r="O75" i="1"/>
  <c r="H75" i="1"/>
  <c r="O74" i="1"/>
  <c r="H74" i="1"/>
  <c r="O73" i="1"/>
  <c r="H73" i="1"/>
  <c r="O72" i="1"/>
  <c r="H72" i="1"/>
  <c r="O71" i="1"/>
  <c r="H71" i="1"/>
  <c r="O70" i="1"/>
  <c r="H70" i="1"/>
  <c r="O69" i="1"/>
  <c r="H69" i="1"/>
  <c r="O68" i="1"/>
  <c r="H68" i="1"/>
  <c r="O67" i="1"/>
  <c r="H67" i="1"/>
  <c r="O66" i="1"/>
  <c r="H66" i="1"/>
  <c r="O65" i="1"/>
  <c r="H65" i="1"/>
  <c r="O64" i="1"/>
  <c r="H64" i="1"/>
  <c r="O63" i="1"/>
  <c r="H63" i="1"/>
  <c r="O62" i="1"/>
  <c r="H62" i="1"/>
  <c r="O61" i="1"/>
  <c r="H61" i="1"/>
  <c r="O60" i="1"/>
  <c r="H60" i="1"/>
  <c r="O59" i="1"/>
  <c r="H59" i="1"/>
  <c r="O58" i="1"/>
  <c r="H58" i="1"/>
  <c r="O57" i="1"/>
  <c r="H57" i="1"/>
  <c r="O56" i="1"/>
  <c r="H56" i="1"/>
  <c r="O55" i="1"/>
  <c r="H55" i="1"/>
  <c r="O54" i="1"/>
  <c r="H54" i="1"/>
  <c r="O53" i="1"/>
  <c r="H53" i="1"/>
  <c r="O52" i="1"/>
  <c r="H52" i="1"/>
  <c r="O51" i="1"/>
  <c r="H51" i="1"/>
  <c r="O50" i="1"/>
  <c r="H50" i="1"/>
  <c r="O49" i="1"/>
  <c r="H49" i="1"/>
  <c r="O48" i="1"/>
  <c r="H48" i="1"/>
  <c r="O47" i="1"/>
  <c r="H47" i="1"/>
  <c r="O46" i="1"/>
  <c r="H46" i="1"/>
  <c r="O45" i="1"/>
  <c r="H45" i="1"/>
  <c r="O44" i="1"/>
  <c r="H44" i="1"/>
  <c r="O43" i="1"/>
  <c r="H43" i="1"/>
  <c r="O42" i="1"/>
  <c r="H42" i="1"/>
  <c r="O41" i="1"/>
  <c r="H41" i="1"/>
  <c r="O40" i="1"/>
  <c r="H40" i="1"/>
  <c r="O39" i="1"/>
  <c r="H39" i="1"/>
  <c r="O38" i="1"/>
  <c r="H38" i="1"/>
  <c r="O37" i="1"/>
  <c r="H37" i="1"/>
  <c r="O36" i="1"/>
  <c r="H36" i="1"/>
  <c r="O35" i="1"/>
  <c r="H35" i="1"/>
  <c r="O34" i="1"/>
  <c r="H34" i="1"/>
  <c r="O33" i="1"/>
  <c r="H33" i="1"/>
  <c r="O32" i="1"/>
  <c r="H32" i="1"/>
  <c r="O31" i="1"/>
  <c r="H31" i="1"/>
  <c r="O30" i="1"/>
  <c r="H30" i="1"/>
  <c r="O29" i="1"/>
  <c r="H29" i="1"/>
  <c r="O28" i="1"/>
  <c r="H28" i="1"/>
  <c r="O27" i="1"/>
  <c r="H27" i="1"/>
  <c r="O26" i="1"/>
  <c r="H26" i="1"/>
  <c r="O25" i="1"/>
  <c r="H25" i="1"/>
  <c r="O24" i="1"/>
  <c r="H24" i="1"/>
  <c r="O23" i="1"/>
  <c r="H23" i="1"/>
  <c r="O22" i="1"/>
  <c r="H22" i="1"/>
  <c r="W17" i="1"/>
  <c r="O21" i="1"/>
  <c r="H21" i="1"/>
  <c r="O20" i="1"/>
  <c r="H20" i="1"/>
  <c r="O19" i="1"/>
  <c r="G19" i="1" s="1"/>
  <c r="AF17" i="1"/>
  <c r="AF16" i="1" s="1"/>
  <c r="AE17" i="1"/>
  <c r="AE16" i="1" s="1"/>
  <c r="AC17" i="1"/>
  <c r="AC16" i="1" s="1"/>
  <c r="AB17" i="1"/>
  <c r="AB16" i="1" s="1"/>
  <c r="AA17" i="1"/>
  <c r="Y17" i="1"/>
  <c r="X16" i="1"/>
  <c r="R17" i="1"/>
  <c r="R16" i="1" s="1"/>
  <c r="Q17" i="1"/>
  <c r="P17" i="1"/>
  <c r="N17" i="1"/>
  <c r="M17" i="1"/>
  <c r="L17" i="1"/>
  <c r="K17" i="1"/>
  <c r="J17" i="1"/>
  <c r="O76" i="1" l="1"/>
  <c r="S16" i="1"/>
  <c r="G77" i="1"/>
  <c r="G79" i="1"/>
  <c r="G81" i="1"/>
  <c r="G83" i="1"/>
  <c r="G85" i="1"/>
  <c r="G87" i="1"/>
  <c r="G89" i="1"/>
  <c r="G91" i="1"/>
  <c r="G93" i="1"/>
  <c r="G95" i="1"/>
  <c r="G97" i="1"/>
  <c r="G99" i="1"/>
  <c r="G23" i="1"/>
  <c r="G25" i="1"/>
  <c r="G27" i="1"/>
  <c r="G29" i="1"/>
  <c r="G31" i="1"/>
  <c r="G33" i="1"/>
  <c r="G35" i="1"/>
  <c r="G37" i="1"/>
  <c r="G39" i="1"/>
  <c r="G41" i="1"/>
  <c r="G43" i="1"/>
  <c r="G45" i="1"/>
  <c r="G47" i="1"/>
  <c r="G49" i="1"/>
  <c r="G51" i="1"/>
  <c r="G53" i="1"/>
  <c r="G55" i="1"/>
  <c r="G57" i="1"/>
  <c r="G59" i="1"/>
  <c r="G61" i="1"/>
  <c r="G63" i="1"/>
  <c r="G65" i="1"/>
  <c r="G67" i="1"/>
  <c r="G69" i="1"/>
  <c r="G71" i="1"/>
  <c r="G73" i="1"/>
  <c r="G75" i="1"/>
  <c r="Y16" i="1"/>
  <c r="W16" i="1"/>
  <c r="G22" i="1"/>
  <c r="G24" i="1"/>
  <c r="G26" i="1"/>
  <c r="G28" i="1"/>
  <c r="G30" i="1"/>
  <c r="G32" i="1"/>
  <c r="G34" i="1"/>
  <c r="G36" i="1"/>
  <c r="G38" i="1"/>
  <c r="G40" i="1"/>
  <c r="G42" i="1"/>
  <c r="G44" i="1"/>
  <c r="G46" i="1"/>
  <c r="G48" i="1"/>
  <c r="G50" i="1"/>
  <c r="G52" i="1"/>
  <c r="G54" i="1"/>
  <c r="G56" i="1"/>
  <c r="G58" i="1"/>
  <c r="G60" i="1"/>
  <c r="G62" i="1"/>
  <c r="G64" i="1"/>
  <c r="G66" i="1"/>
  <c r="G68" i="1"/>
  <c r="G70" i="1"/>
  <c r="G72" i="1"/>
  <c r="G74" i="1"/>
  <c r="M16" i="1"/>
  <c r="AA16" i="1"/>
  <c r="P16" i="1"/>
  <c r="G78" i="1"/>
  <c r="G80" i="1"/>
  <c r="G82" i="1"/>
  <c r="G84" i="1"/>
  <c r="G86" i="1"/>
  <c r="G88" i="1"/>
  <c r="G90" i="1"/>
  <c r="G92" i="1"/>
  <c r="G94" i="1"/>
  <c r="G96" i="1"/>
  <c r="G98" i="1"/>
  <c r="G20" i="1"/>
  <c r="G21" i="1"/>
  <c r="O17" i="1"/>
  <c r="L16" i="1"/>
  <c r="J16" i="1"/>
  <c r="N16" i="1"/>
  <c r="Q16" i="1"/>
  <c r="K16" i="1"/>
  <c r="H17" i="1"/>
  <c r="H76" i="1"/>
  <c r="AJ17" i="1"/>
  <c r="G17" i="1" l="1"/>
  <c r="G76" i="1"/>
  <c r="O16" i="1"/>
  <c r="H16" i="1"/>
  <c r="AJ16" i="1"/>
  <c r="E17" i="1"/>
  <c r="E76" i="1"/>
  <c r="D76" i="1"/>
  <c r="D17" i="1"/>
  <c r="C17" i="1"/>
  <c r="G16" i="1" l="1"/>
  <c r="D16" i="1"/>
  <c r="C16" i="1"/>
  <c r="AK19" i="1"/>
  <c r="AI17" i="1" l="1"/>
  <c r="AI16" i="1" s="1"/>
  <c r="E16" i="1"/>
  <c r="AK76" i="1"/>
  <c r="AK99" i="1"/>
  <c r="AK98" i="1"/>
  <c r="AK97" i="1"/>
  <c r="AK96" i="1"/>
  <c r="AK95" i="1"/>
  <c r="AK94" i="1"/>
  <c r="AK93" i="1"/>
  <c r="AK92" i="1"/>
  <c r="AK91" i="1"/>
  <c r="AK90" i="1"/>
  <c r="AK89" i="1"/>
  <c r="AK88" i="1"/>
  <c r="AK87" i="1"/>
  <c r="AK86" i="1"/>
  <c r="AK85" i="1"/>
  <c r="AK84" i="1"/>
  <c r="AK83" i="1"/>
  <c r="AK82" i="1"/>
  <c r="AK81" i="1"/>
  <c r="AK80" i="1"/>
  <c r="AK79" i="1"/>
  <c r="AK78" i="1"/>
  <c r="AK77" i="1"/>
  <c r="AK75"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8" i="1"/>
</calcChain>
</file>

<file path=xl/sharedStrings.xml><?xml version="1.0" encoding="utf-8"?>
<sst xmlns="http://schemas.openxmlformats.org/spreadsheetml/2006/main" count="150" uniqueCount="144">
  <si>
    <t>消防少年団、女性防火組織の現況</t>
    <phoneticPr fontId="6"/>
  </si>
  <si>
    <t>幼年消防クラブの現況　　　　　　　　　　　　　　　　　　　　　　　　　　　　　　　　　　　　　　　　　　　　　　　　　　　　　　　　　　　　　　　　　　　　　　　　　　　　　　　　　　　　　　</t>
    <phoneticPr fontId="6"/>
  </si>
  <si>
    <t>消防少年団の現況</t>
    <phoneticPr fontId="6"/>
  </si>
  <si>
    <t>女性防火組織の現況</t>
    <phoneticPr fontId="6"/>
  </si>
  <si>
    <t>消　防　署</t>
  </si>
  <si>
    <t>クラブ数</t>
  </si>
  <si>
    <t>クラブ員数</t>
  </si>
  <si>
    <t>指導者数</t>
  </si>
  <si>
    <t>計</t>
  </si>
  <si>
    <t>指導者数</t>
    <rPh sb="0" eb="3">
      <t>シドウシャ</t>
    </rPh>
    <rPh sb="3" eb="4">
      <t>スウ</t>
    </rPh>
    <phoneticPr fontId="6"/>
  </si>
  <si>
    <t>組織数</t>
  </si>
  <si>
    <t>人員</t>
  </si>
  <si>
    <t>小学生</t>
    <rPh sb="0" eb="3">
      <t>ショウガクセイ</t>
    </rPh>
    <phoneticPr fontId="6"/>
  </si>
  <si>
    <t>男</t>
  </si>
  <si>
    <t>女</t>
  </si>
  <si>
    <t>指導者</t>
  </si>
  <si>
    <t>準指導者</t>
  </si>
  <si>
    <t>小　　計</t>
  </si>
  <si>
    <t>中学生</t>
  </si>
  <si>
    <t>一般</t>
    <rPh sb="0" eb="2">
      <t>イッパン</t>
    </rPh>
    <phoneticPr fontId="6"/>
  </si>
  <si>
    <t>高校生</t>
    <rPh sb="0" eb="3">
      <t>コウコウセイ</t>
    </rPh>
    <phoneticPr fontId="6"/>
  </si>
  <si>
    <t>丸の内</t>
  </si>
  <si>
    <t>麹町</t>
  </si>
  <si>
    <t>神田</t>
  </si>
  <si>
    <t>京橋</t>
  </si>
  <si>
    <t>日本橋</t>
  </si>
  <si>
    <t>臨港</t>
  </si>
  <si>
    <t>芝</t>
  </si>
  <si>
    <t>麻布</t>
  </si>
  <si>
    <t>赤坂</t>
  </si>
  <si>
    <t>高輪</t>
  </si>
  <si>
    <t>品川</t>
  </si>
  <si>
    <t>大井</t>
  </si>
  <si>
    <t>荏原</t>
  </si>
  <si>
    <t>大森</t>
  </si>
  <si>
    <t>田園調布</t>
  </si>
  <si>
    <t>蒲田</t>
  </si>
  <si>
    <t>矢口</t>
  </si>
  <si>
    <t>目黒</t>
  </si>
  <si>
    <t>世田谷</t>
  </si>
  <si>
    <t>玉川</t>
  </si>
  <si>
    <t>成城</t>
  </si>
  <si>
    <t>渋谷</t>
  </si>
  <si>
    <t>四谷</t>
  </si>
  <si>
    <t>牛込</t>
  </si>
  <si>
    <t>新宿</t>
  </si>
  <si>
    <t>中野</t>
  </si>
  <si>
    <t>野方</t>
  </si>
  <si>
    <t>杉並</t>
  </si>
  <si>
    <t>荻窪</t>
  </si>
  <si>
    <t>小石川</t>
  </si>
  <si>
    <t>本郷</t>
  </si>
  <si>
    <t>豊島</t>
  </si>
  <si>
    <t>池袋</t>
  </si>
  <si>
    <t>王子</t>
  </si>
  <si>
    <t>赤羽</t>
  </si>
  <si>
    <t>滝野川</t>
  </si>
  <si>
    <t>板橋</t>
  </si>
  <si>
    <t>志村</t>
  </si>
  <si>
    <t>練馬</t>
  </si>
  <si>
    <t>光が丘</t>
  </si>
  <si>
    <t>石神井</t>
  </si>
  <si>
    <t>上野</t>
  </si>
  <si>
    <t>浅草</t>
  </si>
  <si>
    <t>日本堤</t>
  </si>
  <si>
    <t>荒川</t>
  </si>
  <si>
    <t>尾久</t>
  </si>
  <si>
    <t>千住</t>
  </si>
  <si>
    <t>足立</t>
  </si>
  <si>
    <t>西新井</t>
  </si>
  <si>
    <t>本所</t>
  </si>
  <si>
    <t>向島</t>
  </si>
  <si>
    <t>深川</t>
  </si>
  <si>
    <t>城東</t>
  </si>
  <si>
    <t>本田</t>
  </si>
  <si>
    <t>金町</t>
  </si>
  <si>
    <t>江戸川</t>
  </si>
  <si>
    <t>葛西</t>
    <rPh sb="0" eb="1">
      <t>カツ</t>
    </rPh>
    <rPh sb="1" eb="2">
      <t>ニシ</t>
    </rPh>
    <phoneticPr fontId="6"/>
  </si>
  <si>
    <t>小岩</t>
  </si>
  <si>
    <t>立川</t>
  </si>
  <si>
    <t>武蔵野</t>
  </si>
  <si>
    <t>三鷹</t>
  </si>
  <si>
    <t>府中</t>
  </si>
  <si>
    <t>昭島</t>
    <rPh sb="0" eb="2">
      <t>アキシマ</t>
    </rPh>
    <phoneticPr fontId="6"/>
  </si>
  <si>
    <t>調布</t>
  </si>
  <si>
    <t>小金井　</t>
  </si>
  <si>
    <t>小平</t>
  </si>
  <si>
    <t>東村山</t>
  </si>
  <si>
    <t>国分寺</t>
    <rPh sb="0" eb="3">
      <t>コクブンジ</t>
    </rPh>
    <phoneticPr fontId="6"/>
  </si>
  <si>
    <t>狛江</t>
  </si>
  <si>
    <t>北多摩西部</t>
  </si>
  <si>
    <t>清瀬</t>
  </si>
  <si>
    <t>東久留米</t>
    <rPh sb="0" eb="4">
      <t>ヒガシクルメ</t>
    </rPh>
    <phoneticPr fontId="6"/>
  </si>
  <si>
    <t>西東京</t>
    <rPh sb="0" eb="3">
      <t>ニシトウキョウ</t>
    </rPh>
    <phoneticPr fontId="6"/>
  </si>
  <si>
    <t>八王子</t>
  </si>
  <si>
    <t>青梅</t>
    <rPh sb="0" eb="2">
      <t>オウメ</t>
    </rPh>
    <phoneticPr fontId="6"/>
  </si>
  <si>
    <t>町田</t>
  </si>
  <si>
    <t>日野</t>
    <rPh sb="0" eb="2">
      <t>ヒノ</t>
    </rPh>
    <phoneticPr fontId="6"/>
  </si>
  <si>
    <t>福生</t>
  </si>
  <si>
    <t>多摩</t>
    <rPh sb="0" eb="2">
      <t>タマ</t>
    </rPh>
    <phoneticPr fontId="6"/>
  </si>
  <si>
    <t>秋川</t>
    <rPh sb="0" eb="2">
      <t>アキカワ</t>
    </rPh>
    <phoneticPr fontId="6"/>
  </si>
  <si>
    <t>奥多摩</t>
    <rPh sb="0" eb="3">
      <t>オクタマ</t>
    </rPh>
    <phoneticPr fontId="6"/>
  </si>
  <si>
    <t>　平成22年度からの主な変更点、変更理由</t>
    <rPh sb="1" eb="3">
      <t>ヘイセイ</t>
    </rPh>
    <rPh sb="5" eb="7">
      <t>ネンド</t>
    </rPh>
    <rPh sb="10" eb="11">
      <t>オモ</t>
    </rPh>
    <rPh sb="12" eb="15">
      <t>ヘンコウテン</t>
    </rPh>
    <rPh sb="16" eb="18">
      <t>ヘンコウ</t>
    </rPh>
    <rPh sb="18" eb="20">
      <t>リユウ</t>
    </rPh>
    <phoneticPr fontId="6"/>
  </si>
  <si>
    <t>1  年</t>
    <rPh sb="3" eb="4">
      <t>ネン</t>
    </rPh>
    <phoneticPr fontId="6"/>
  </si>
  <si>
    <t>2  年</t>
    <rPh sb="3" eb="4">
      <t>ネン</t>
    </rPh>
    <phoneticPr fontId="6"/>
  </si>
  <si>
    <t>3  年</t>
    <rPh sb="3" eb="4">
      <t>ネン</t>
    </rPh>
    <phoneticPr fontId="6"/>
  </si>
  <si>
    <t>4  年</t>
    <rPh sb="3" eb="4">
      <t>ネン</t>
    </rPh>
    <phoneticPr fontId="6"/>
  </si>
  <si>
    <t>特別区</t>
    <rPh sb="0" eb="3">
      <t>トクベツク</t>
    </rPh>
    <phoneticPr fontId="4"/>
  </si>
  <si>
    <t>特</t>
    <rPh sb="0" eb="1">
      <t>トク</t>
    </rPh>
    <phoneticPr fontId="4"/>
  </si>
  <si>
    <t>受託地区</t>
    <rPh sb="0" eb="2">
      <t>ジュタク</t>
    </rPh>
    <rPh sb="2" eb="4">
      <t>チク</t>
    </rPh>
    <phoneticPr fontId="4"/>
  </si>
  <si>
    <t>性              別</t>
    <phoneticPr fontId="6"/>
  </si>
  <si>
    <t>小 計</t>
    <phoneticPr fontId="6"/>
  </si>
  <si>
    <t>5　　年</t>
    <phoneticPr fontId="6"/>
  </si>
  <si>
    <t>6　　年</t>
    <phoneticPr fontId="4"/>
  </si>
  <si>
    <t>1　　年</t>
    <phoneticPr fontId="4"/>
  </si>
  <si>
    <t>2　　年</t>
    <phoneticPr fontId="4"/>
  </si>
  <si>
    <t>3　　年</t>
    <phoneticPr fontId="4"/>
  </si>
  <si>
    <t>小　計</t>
    <phoneticPr fontId="6"/>
  </si>
  <si>
    <t>小学生</t>
    <phoneticPr fontId="6"/>
  </si>
  <si>
    <t>小計</t>
    <phoneticPr fontId="6"/>
  </si>
  <si>
    <t>小学生</t>
    <phoneticPr fontId="6"/>
  </si>
  <si>
    <t>平成26年</t>
    <rPh sb="0" eb="2">
      <t>ヘイセイ</t>
    </rPh>
    <rPh sb="4" eb="5">
      <t>ネン</t>
    </rPh>
    <phoneticPr fontId="6"/>
  </si>
  <si>
    <t>-</t>
  </si>
  <si>
    <t>高校生</t>
    <rPh sb="0" eb="3">
      <t>コウコウセイ</t>
    </rPh>
    <phoneticPr fontId="4"/>
  </si>
  <si>
    <t>学年別</t>
    <rPh sb="0" eb="3">
      <t>ガクネンベツ</t>
    </rPh>
    <phoneticPr fontId="6"/>
  </si>
  <si>
    <t>1　　年</t>
  </si>
  <si>
    <t>2　　年</t>
  </si>
  <si>
    <t>3　　年</t>
  </si>
  <si>
    <t>中学生</t>
    <rPh sb="0" eb="1">
      <t>チュウ</t>
    </rPh>
    <rPh sb="1" eb="3">
      <t>ガクセイ</t>
    </rPh>
    <phoneticPr fontId="6"/>
  </si>
  <si>
    <t>消防少団員数</t>
    <rPh sb="0" eb="2">
      <t>ショウボウ</t>
    </rPh>
    <rPh sb="2" eb="3">
      <t>ショウ</t>
    </rPh>
    <rPh sb="3" eb="5">
      <t>ダンイン</t>
    </rPh>
    <rPh sb="5" eb="6">
      <t>スウ</t>
    </rPh>
    <phoneticPr fontId="6"/>
  </si>
  <si>
    <t>第67表　消防署別幼年消防クラブ、</t>
  </si>
  <si>
    <t>注1.小学生団員にあっては入団学年を小学校4年生としていたところ、小学校1年生としました。</t>
    <rPh sb="0" eb="1">
      <t>チュウ</t>
    </rPh>
    <rPh sb="3" eb="6">
      <t>ショウガクセイ</t>
    </rPh>
    <rPh sb="6" eb="8">
      <t>ダンイン</t>
    </rPh>
    <rPh sb="13" eb="15">
      <t>ニュウダン</t>
    </rPh>
    <rPh sb="15" eb="17">
      <t>ガクネン</t>
    </rPh>
    <rPh sb="18" eb="21">
      <t>ショウガッコウ</t>
    </rPh>
    <rPh sb="22" eb="24">
      <t>ネンセイ</t>
    </rPh>
    <rPh sb="33" eb="36">
      <t>ショウガッコウ</t>
    </rPh>
    <rPh sb="37" eb="39">
      <t>ネンセイ</t>
    </rPh>
    <phoneticPr fontId="6"/>
  </si>
  <si>
    <t>　2.準指導者にあっては、指導体制の明確化を図るため、保護者等を一般準指導者、団員を経験した高校生を高校生準指導者と呼称することにしました。</t>
    <rPh sb="3" eb="4">
      <t>ジュン</t>
    </rPh>
    <rPh sb="4" eb="7">
      <t>シドウシャ</t>
    </rPh>
    <rPh sb="13" eb="15">
      <t>シドウ</t>
    </rPh>
    <rPh sb="15" eb="17">
      <t>タイセイ</t>
    </rPh>
    <rPh sb="18" eb="20">
      <t>メイカク</t>
    </rPh>
    <rPh sb="20" eb="21">
      <t>カ</t>
    </rPh>
    <rPh sb="22" eb="23">
      <t>ハカ</t>
    </rPh>
    <rPh sb="27" eb="31">
      <t>ホゴシャトウ</t>
    </rPh>
    <rPh sb="32" eb="34">
      <t>イッパン</t>
    </rPh>
    <rPh sb="34" eb="35">
      <t>ジュン</t>
    </rPh>
    <rPh sb="35" eb="38">
      <t>シドウシャ</t>
    </rPh>
    <rPh sb="39" eb="41">
      <t>ダンイン</t>
    </rPh>
    <rPh sb="42" eb="44">
      <t>ケイケン</t>
    </rPh>
    <rPh sb="46" eb="49">
      <t>コウコウセイ</t>
    </rPh>
    <rPh sb="50" eb="53">
      <t>コウコウセイ</t>
    </rPh>
    <rPh sb="53" eb="54">
      <t>ジュン</t>
    </rPh>
    <rPh sb="54" eb="57">
      <t>シドウシャ</t>
    </rPh>
    <rPh sb="58" eb="60">
      <t>コショウ</t>
    </rPh>
    <phoneticPr fontId="6"/>
  </si>
  <si>
    <t>　　いずれも、統計表は現状にあわせ、以前までは（　）内に表示していた小学4年生以下の表示をなくし、準指導者の内訳を追加しました。</t>
    <rPh sb="7" eb="10">
      <t>トウケイヒョウ</t>
    </rPh>
    <rPh sb="11" eb="13">
      <t>ゲンジョウ</t>
    </rPh>
    <rPh sb="18" eb="20">
      <t>イゼン</t>
    </rPh>
    <rPh sb="26" eb="27">
      <t>ナイ</t>
    </rPh>
    <rPh sb="28" eb="30">
      <t>ヒョウジ</t>
    </rPh>
    <rPh sb="34" eb="36">
      <t>ショウガク</t>
    </rPh>
    <rPh sb="37" eb="41">
      <t>ネンセイイカ</t>
    </rPh>
    <rPh sb="42" eb="44">
      <t>ヒョウジ</t>
    </rPh>
    <rPh sb="49" eb="50">
      <t>ジュン</t>
    </rPh>
    <rPh sb="50" eb="53">
      <t>シドウシャ</t>
    </rPh>
    <rPh sb="54" eb="56">
      <t>ウチワケ</t>
    </rPh>
    <rPh sb="57" eb="59">
      <t>ツイカ</t>
    </rPh>
    <phoneticPr fontId="6"/>
  </si>
  <si>
    <t>　3.平成27年度から準指導者であった高校生を団員へ変更しました。</t>
    <rPh sb="3" eb="5">
      <t>ヘイセイ</t>
    </rPh>
    <rPh sb="7" eb="8">
      <t>ネン</t>
    </rPh>
    <rPh sb="8" eb="9">
      <t>ド</t>
    </rPh>
    <rPh sb="11" eb="12">
      <t>ジュン</t>
    </rPh>
    <rPh sb="12" eb="15">
      <t>シドウシャ</t>
    </rPh>
    <rPh sb="19" eb="22">
      <t>コウコウセイ</t>
    </rPh>
    <rPh sb="23" eb="25">
      <t>ダンイン</t>
    </rPh>
    <rPh sb="26" eb="28">
      <t>ヘンコウ</t>
    </rPh>
    <phoneticPr fontId="6"/>
  </si>
  <si>
    <t>平成29年</t>
    <rPh sb="0" eb="2">
      <t>ヘイセイ</t>
    </rPh>
    <rPh sb="4" eb="5">
      <t>ネン</t>
    </rPh>
    <phoneticPr fontId="4"/>
  </si>
  <si>
    <t>平成30年</t>
    <rPh sb="0" eb="2">
      <t>ヘイセイ</t>
    </rPh>
    <rPh sb="4" eb="5">
      <t>ネン</t>
    </rPh>
    <phoneticPr fontId="4"/>
  </si>
  <si>
    <t>平成27年</t>
  </si>
  <si>
    <t>平成28年</t>
  </si>
  <si>
    <t>（平成31年4月1日）</t>
    <rPh sb="9" eb="10">
      <t>ニチ</t>
    </rPh>
    <phoneticPr fontId="6"/>
  </si>
  <si>
    <t xml:space="preserve"> （令和元年5月1日）</t>
    <rPh sb="2" eb="3">
      <t>レイ</t>
    </rPh>
    <rPh sb="3" eb="4">
      <t>ワ</t>
    </rPh>
    <rPh sb="4" eb="5">
      <t>ガン</t>
    </rPh>
    <phoneticPr fontId="6"/>
  </si>
  <si>
    <t xml:space="preserve"> （令和元年5月1日）</t>
    <phoneticPr fontId="6"/>
  </si>
  <si>
    <t>令和元年</t>
    <rPh sb="0" eb="1">
      <t>レイ</t>
    </rPh>
    <rPh sb="1" eb="2">
      <t>ワ</t>
    </rPh>
    <rPh sb="2" eb="3">
      <t>ガン</t>
    </rPh>
    <rPh sb="3" eb="4">
      <t>ネン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</si>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</sst>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6" formatCode="&quot;¥&quot;#,##0;[Red]&quot;¥&quot;\-#,##0"/>
    <numFmt numFmtId="176" formatCode="0_);\(0\)"/>
    <numFmt numFmtId="177" formatCode="#,##0;\-#,##0;&quot;-&quot;;@"/>
  </numFmts>
  <fonts count="2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8"/>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9"/>
      <name val="ＭＳ 明朝"/>
      <family val="1"/>
      <charset val="128"/>
    </font>
    <font>
      <sz val="6"/>
      <name val="ＭＳ ゴシック"/>
      <family val="3"/>
      <charset val="128"/>
    </font>
  </fonts>
  <fills count="5">
    <fill>
      <patternFill patternType="none"/>
    </fill>
    <fill>
      <patternFill patternType="gray125"/>
    </fill>
    <fill>
      <patternFill patternType="solid">
        <fgColor rgb="FFFFFFCC"/>
      </patternFill>
    </fill>
    <fill>
      <patternFill patternType="solid">
        <fgColor indexed="9"/>
      </patternFill>
    </fill>
    <fill>
      <patternFill patternType="solid">
        <fgColor theme="0"/>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139">
    <xf numFmtId="0" fontId="0" fillId="0" borderId="0">
      <alignment vertical="center"/>
    </xf>
    <xf numFmtId="0" fontId="2" fillId="0" borderId="0"/>
    <xf numFmtId="38" fontId="2" fillId="0" borderId="0" applyFont="0" applyFill="0" applyBorder="0" applyAlignment="0" applyProtection="0"/>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2" fillId="0" borderId="0" applyFont="0" applyFill="0" applyBorder="0" applyAlignment="0" applyProtection="0"/>
    <xf numFmtId="38" fontId="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5"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3" fontId="16" fillId="3" borderId="0"/>
    <xf numFmtId="0" fontId="2" fillId="0" borderId="0"/>
    <xf numFmtId="0" fontId="2" fillId="0" borderId="0"/>
    <xf numFmtId="0" fontId="2" fillId="0" borderId="0"/>
    <xf numFmtId="0" fontId="17" fillId="0" borderId="0"/>
    <xf numFmtId="0" fontId="12"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3" fontId="16" fillId="3"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35">
    <xf numFmtId="0" fontId="0" fillId="0" borderId="0" xfId="0">
      <alignment vertical="center"/>
    </xf>
    <xf numFmtId="0" fontId="5" fillId="4" borderId="0" xfId="1" applyFont="1" applyFill="1" applyAlignment="1"/>
    <xf numFmtId="0" fontId="3" fillId="4" borderId="0" xfId="1" applyFont="1" applyFill="1" applyAlignment="1">
      <alignment horizontal="left"/>
    </xf>
    <xf numFmtId="0" fontId="7" fillId="4" borderId="0" xfId="1" applyFont="1" applyFill="1" applyAlignment="1">
      <alignment horizontal="left"/>
    </xf>
    <xf numFmtId="38" fontId="3" fillId="4" borderId="0" xfId="2" applyFont="1" applyFill="1"/>
    <xf numFmtId="0" fontId="3" fillId="4" borderId="0" xfId="1" applyFont="1" applyFill="1"/>
    <xf numFmtId="0" fontId="8" fillId="4" borderId="0" xfId="1" applyFont="1" applyFill="1" applyAlignment="1">
      <alignment horizontal="left"/>
    </xf>
    <xf numFmtId="0" fontId="8" fillId="4" borderId="0" xfId="1" applyFont="1" applyFill="1" applyAlignment="1">
      <alignment horizontal="center"/>
    </xf>
    <xf numFmtId="0" fontId="3" fillId="4" borderId="0" xfId="1" applyFont="1" applyFill="1" applyAlignment="1">
      <alignment horizontal="right"/>
    </xf>
    <xf numFmtId="0" fontId="10" fillId="4" borderId="3" xfId="1" applyFont="1" applyFill="1" applyBorder="1" applyAlignment="1">
      <alignment horizontal="center" vertical="center"/>
    </xf>
    <xf numFmtId="0" fontId="10" fillId="4" borderId="6" xfId="1" applyFont="1" applyFill="1" applyBorder="1" applyAlignment="1">
      <alignment horizontal="center" vertical="center"/>
    </xf>
    <xf numFmtId="0" fontId="10" fillId="4" borderId="14" xfId="1" applyFont="1" applyFill="1" applyBorder="1" applyAlignment="1">
      <alignment horizontal="center" vertical="center"/>
    </xf>
    <xf numFmtId="0" fontId="9" fillId="4" borderId="0" xfId="1" applyFont="1" applyFill="1" applyBorder="1" applyAlignment="1">
      <alignment horizontal="center" vertical="center"/>
    </xf>
    <xf numFmtId="38" fontId="9" fillId="4" borderId="8" xfId="2" applyFont="1" applyFill="1" applyBorder="1" applyAlignment="1">
      <alignment horizontal="center" vertical="center"/>
    </xf>
    <xf numFmtId="38" fontId="9" fillId="4" borderId="0" xfId="2" applyFont="1" applyFill="1" applyBorder="1" applyAlignment="1">
      <alignment horizontal="center" vertical="center"/>
    </xf>
    <xf numFmtId="38" fontId="9" fillId="4" borderId="0" xfId="2" applyFont="1" applyFill="1" applyBorder="1" applyAlignment="1">
      <alignment horizontal="distributed" vertical="center"/>
    </xf>
    <xf numFmtId="38" fontId="9" fillId="4" borderId="0" xfId="2" applyFont="1" applyFill="1" applyBorder="1" applyAlignment="1">
      <alignment vertical="center"/>
    </xf>
    <xf numFmtId="38" fontId="9" fillId="4" borderId="8" xfId="2" applyFont="1" applyFill="1" applyBorder="1" applyAlignment="1">
      <alignment vertical="center"/>
    </xf>
    <xf numFmtId="38" fontId="9" fillId="4" borderId="0" xfId="2" applyFont="1" applyFill="1" applyAlignment="1">
      <alignment vertical="center" shrinkToFit="1"/>
    </xf>
    <xf numFmtId="38" fontId="9" fillId="4" borderId="0" xfId="2" applyFont="1" applyFill="1" applyAlignment="1">
      <alignment vertical="center"/>
    </xf>
    <xf numFmtId="38" fontId="9" fillId="4" borderId="6" xfId="2" applyFont="1" applyFill="1" applyBorder="1" applyAlignment="1">
      <alignment vertical="center"/>
    </xf>
    <xf numFmtId="38" fontId="9" fillId="4" borderId="0" xfId="2" applyFont="1" applyFill="1" applyAlignment="1">
      <alignment horizontal="right" vertical="center"/>
    </xf>
    <xf numFmtId="177" fontId="9" fillId="4" borderId="0" xfId="2" applyNumberFormat="1" applyFont="1" applyFill="1" applyBorder="1" applyAlignment="1">
      <alignment vertical="center"/>
    </xf>
    <xf numFmtId="0" fontId="9" fillId="4" borderId="0" xfId="1" applyFont="1" applyFill="1" applyBorder="1" applyAlignment="1">
      <alignment horizontal="distributed" vertical="center"/>
    </xf>
    <xf numFmtId="0" fontId="9" fillId="4" borderId="6" xfId="1" applyFont="1" applyFill="1" applyBorder="1" applyAlignment="1">
      <alignment horizontal="distributed" vertical="center"/>
    </xf>
    <xf numFmtId="177" fontId="9" fillId="4" borderId="0" xfId="2" applyNumberFormat="1" applyFont="1" applyFill="1" applyBorder="1" applyAlignment="1">
      <alignment horizontal="right" vertical="center"/>
    </xf>
    <xf numFmtId="177" fontId="9" fillId="4" borderId="0" xfId="2" applyNumberFormat="1" applyFont="1" applyFill="1" applyAlignment="1">
      <alignment horizontal="right" vertical="center"/>
    </xf>
    <xf numFmtId="177" fontId="9" fillId="4" borderId="8" xfId="2" applyNumberFormat="1" applyFont="1" applyFill="1" applyBorder="1" applyAlignment="1">
      <alignment horizontal="right" vertical="center"/>
    </xf>
    <xf numFmtId="0" fontId="11" fillId="4" borderId="17" xfId="1" applyFont="1" applyFill="1" applyBorder="1" applyAlignment="1">
      <alignment horizontal="distributed" vertical="center"/>
    </xf>
    <xf numFmtId="0" fontId="11" fillId="4" borderId="18" xfId="1" applyFont="1" applyFill="1" applyBorder="1" applyAlignment="1">
      <alignment horizontal="distributed" vertical="center"/>
    </xf>
    <xf numFmtId="38" fontId="11" fillId="4" borderId="17" xfId="2" applyFont="1" applyFill="1" applyBorder="1" applyAlignment="1">
      <alignment horizontal="right" vertical="center"/>
    </xf>
    <xf numFmtId="0" fontId="11" fillId="4" borderId="0" xfId="1" applyFont="1" applyFill="1"/>
    <xf numFmtId="38" fontId="11" fillId="4" borderId="0" xfId="2" applyFont="1" applyFill="1"/>
    <xf numFmtId="0" fontId="5" fillId="4" borderId="0" xfId="1" applyFont="1" applyFill="1" applyAlignment="1">
      <alignment horizontal="right"/>
    </xf>
    <xf numFmtId="38" fontId="16" fillId="4" borderId="0" xfId="2" applyFont="1" applyFill="1" applyAlignment="1">
      <alignment horizontal="right"/>
    </xf>
    <xf numFmtId="38" fontId="19" fillId="4" borderId="0" xfId="2" applyFont="1" applyFill="1"/>
    <xf numFmtId="38" fontId="8" fillId="4" borderId="0" xfId="2" applyFont="1" applyFill="1"/>
    <xf numFmtId="0" fontId="19" fillId="4" borderId="0" xfId="1" applyFont="1" applyFill="1"/>
    <xf numFmtId="0" fontId="3" fillId="4" borderId="0" xfId="1" applyFont="1" applyFill="1" applyAlignment="1">
      <alignment horizontal="center"/>
    </xf>
    <xf numFmtId="0" fontId="10" fillId="4" borderId="0" xfId="1" applyFont="1" applyFill="1" applyAlignment="1">
      <alignment horizontal="center" vertical="center"/>
    </xf>
    <xf numFmtId="0" fontId="10" fillId="4" borderId="2" xfId="1" applyFont="1" applyFill="1" applyBorder="1" applyAlignment="1">
      <alignment horizontal="center" vertical="center"/>
    </xf>
    <xf numFmtId="0" fontId="10" fillId="4" borderId="0" xfId="1" applyFont="1" applyFill="1"/>
    <xf numFmtId="0" fontId="10" fillId="4" borderId="0" xfId="1" applyFont="1" applyFill="1" applyBorder="1" applyAlignment="1">
      <alignment horizontal="center" vertical="center"/>
    </xf>
    <xf numFmtId="0" fontId="10" fillId="4" borderId="9" xfId="1" applyFont="1" applyFill="1" applyBorder="1" applyAlignment="1">
      <alignment horizontal="center" vertical="center"/>
    </xf>
    <xf numFmtId="38" fontId="10" fillId="4" borderId="12" xfId="2" applyFont="1" applyFill="1" applyBorder="1" applyAlignment="1">
      <alignment horizontal="center" vertical="center"/>
    </xf>
    <xf numFmtId="38" fontId="10" fillId="4" borderId="12" xfId="2" applyFont="1" applyFill="1" applyBorder="1" applyAlignment="1">
      <alignment horizontal="distributed" vertical="center" justifyLastLine="1"/>
    </xf>
    <xf numFmtId="38" fontId="10" fillId="4" borderId="9" xfId="2" applyFont="1" applyFill="1" applyBorder="1" applyAlignment="1">
      <alignment horizontal="distributed" vertical="center" justifyLastLine="1"/>
    </xf>
    <xf numFmtId="0" fontId="10" fillId="4" borderId="9" xfId="1" applyFont="1" applyFill="1" applyBorder="1" applyAlignment="1">
      <alignment horizontal="distributed" vertical="center" justifyLastLine="1"/>
    </xf>
    <xf numFmtId="5" fontId="10" fillId="4" borderId="9" xfId="1" applyNumberFormat="1" applyFont="1" applyFill="1" applyBorder="1" applyAlignment="1">
      <alignment horizontal="distributed" vertical="center" justifyLastLine="1"/>
    </xf>
    <xf numFmtId="38" fontId="10" fillId="4" borderId="12" xfId="2" applyFont="1" applyFill="1" applyBorder="1" applyAlignment="1">
      <alignment horizontal="distributed" vertical="center"/>
    </xf>
    <xf numFmtId="38" fontId="10" fillId="4" borderId="9" xfId="2" applyFont="1" applyFill="1" applyBorder="1" applyAlignment="1">
      <alignment horizontal="distributed" vertical="center"/>
    </xf>
    <xf numFmtId="0" fontId="10" fillId="4" borderId="13" xfId="1" applyFont="1" applyFill="1" applyBorder="1" applyAlignment="1">
      <alignment horizontal="center" vertical="center"/>
    </xf>
    <xf numFmtId="0" fontId="9" fillId="4" borderId="0" xfId="1" applyFont="1" applyFill="1" applyAlignment="1">
      <alignment horizontal="center" vertical="center"/>
    </xf>
    <xf numFmtId="0" fontId="9" fillId="4" borderId="0" xfId="1" applyFont="1" applyFill="1" applyBorder="1" applyAlignment="1">
      <alignment vertical="center"/>
    </xf>
    <xf numFmtId="0" fontId="9" fillId="4" borderId="0" xfId="1" applyFont="1" applyFill="1" applyBorder="1" applyAlignment="1">
      <alignment horizontal="left" vertical="center"/>
    </xf>
    <xf numFmtId="38" fontId="11" fillId="4" borderId="0" xfId="2" applyFont="1" applyFill="1" applyBorder="1" applyAlignment="1">
      <alignment horizontal="center" vertical="center"/>
    </xf>
    <xf numFmtId="0" fontId="11" fillId="4" borderId="0" xfId="1" applyFont="1" applyFill="1" applyBorder="1" applyAlignment="1">
      <alignment horizontal="center" vertical="center"/>
    </xf>
    <xf numFmtId="5" fontId="11" fillId="4" borderId="0" xfId="1" applyNumberFormat="1" applyFont="1" applyFill="1" applyBorder="1" applyAlignment="1">
      <alignment horizontal="center" vertical="center"/>
    </xf>
    <xf numFmtId="0" fontId="11" fillId="4" borderId="0" xfId="1" applyFont="1" applyFill="1" applyAlignment="1">
      <alignment horizontal="center" vertical="center"/>
    </xf>
    <xf numFmtId="38" fontId="11" fillId="4" borderId="0" xfId="2" applyFont="1" applyFill="1" applyBorder="1" applyAlignment="1">
      <alignment horizontal="center" vertical="center" textRotation="255"/>
    </xf>
    <xf numFmtId="38" fontId="11" fillId="4" borderId="6" xfId="2" applyFont="1" applyFill="1" applyBorder="1" applyAlignment="1">
      <alignment horizontal="distributed" vertical="center" textRotation="255"/>
    </xf>
    <xf numFmtId="0" fontId="9" fillId="4" borderId="0" xfId="1" applyFont="1" applyFill="1"/>
    <xf numFmtId="38" fontId="9" fillId="4" borderId="0" xfId="2" applyFont="1" applyFill="1" applyBorder="1" applyAlignment="1">
      <alignment horizontal="right" vertical="center"/>
    </xf>
    <xf numFmtId="38" fontId="9" fillId="4" borderId="0" xfId="2" applyFont="1" applyFill="1" applyAlignment="1">
      <alignment horizontal="center" vertical="center"/>
    </xf>
    <xf numFmtId="177" fontId="9" fillId="4" borderId="0" xfId="2" applyNumberFormat="1" applyFont="1" applyFill="1" applyAlignment="1">
      <alignment vertical="center"/>
    </xf>
    <xf numFmtId="38" fontId="9" fillId="4" borderId="6" xfId="2" applyFont="1" applyFill="1" applyBorder="1" applyAlignment="1">
      <alignment vertical="center" shrinkToFit="1"/>
    </xf>
    <xf numFmtId="177" fontId="9" fillId="4" borderId="0" xfId="1" applyNumberFormat="1" applyFont="1" applyFill="1" applyAlignment="1">
      <alignment horizontal="right" vertical="center"/>
    </xf>
    <xf numFmtId="176" fontId="9" fillId="4" borderId="0" xfId="1" applyNumberFormat="1" applyFont="1" applyFill="1" applyAlignment="1">
      <alignment horizontal="right" vertical="center" wrapText="1"/>
    </xf>
    <xf numFmtId="177" fontId="9" fillId="4" borderId="6" xfId="2" applyNumberFormat="1" applyFont="1" applyFill="1" applyBorder="1" applyAlignment="1">
      <alignment horizontal="right" vertical="center"/>
    </xf>
    <xf numFmtId="38" fontId="9" fillId="4" borderId="6" xfId="2" applyFont="1" applyFill="1" applyBorder="1" applyAlignment="1">
      <alignment horizontal="right" vertical="center"/>
    </xf>
    <xf numFmtId="177" fontId="9" fillId="4" borderId="0" xfId="2" quotePrefix="1" applyNumberFormat="1" applyFont="1" applyFill="1" applyAlignment="1">
      <alignment horizontal="right" vertical="center"/>
    </xf>
    <xf numFmtId="176" fontId="9" fillId="4" borderId="0" xfId="1" applyNumberFormat="1" applyFont="1" applyFill="1" applyAlignment="1">
      <alignment horizontal="right" vertical="center"/>
    </xf>
    <xf numFmtId="176" fontId="11" fillId="4" borderId="0" xfId="1" applyNumberFormat="1" applyFont="1" applyFill="1" applyAlignment="1">
      <alignment horizontal="right" vertical="center"/>
    </xf>
    <xf numFmtId="176" fontId="11" fillId="4" borderId="17" xfId="1" applyNumberFormat="1" applyFont="1" applyFill="1" applyBorder="1" applyAlignment="1">
      <alignment horizontal="right" vertical="center"/>
    </xf>
    <xf numFmtId="38" fontId="11" fillId="4" borderId="17" xfId="2" applyFont="1" applyFill="1" applyBorder="1" applyAlignment="1">
      <alignment horizontal="right" vertical="center" wrapText="1"/>
    </xf>
    <xf numFmtId="38" fontId="11" fillId="4" borderId="18" xfId="2" applyFont="1" applyFill="1" applyBorder="1" applyAlignment="1">
      <alignment horizontal="right" vertical="center"/>
    </xf>
    <xf numFmtId="0" fontId="11" fillId="4" borderId="17" xfId="1" applyFont="1" applyFill="1" applyBorder="1" applyAlignment="1">
      <alignment horizontal="center" vertical="center"/>
    </xf>
    <xf numFmtId="38" fontId="11" fillId="4" borderId="0" xfId="1" applyNumberFormat="1" applyFont="1" applyFill="1"/>
    <xf numFmtId="0" fontId="10" fillId="4" borderId="9" xfId="1" applyFont="1" applyFill="1" applyBorder="1" applyAlignment="1">
      <alignment horizontal="distributed" vertical="center" indent="1"/>
    </xf>
    <xf numFmtId="0" fontId="10" fillId="4" borderId="10" xfId="1" applyFont="1" applyFill="1" applyBorder="1" applyAlignment="1">
      <alignment horizontal="distributed" vertical="center" indent="1"/>
    </xf>
    <xf numFmtId="0" fontId="10" fillId="4" borderId="11" xfId="1" applyFont="1" applyFill="1" applyBorder="1" applyAlignment="1">
      <alignment horizontal="distributed" vertical="center" indent="1"/>
    </xf>
    <xf numFmtId="0" fontId="10" fillId="4" borderId="9" xfId="1" applyFont="1" applyFill="1" applyBorder="1" applyAlignment="1">
      <alignment horizontal="distributed" vertical="center" indent="3"/>
    </xf>
    <xf numFmtId="0" fontId="10" fillId="4" borderId="10" xfId="1" applyFont="1" applyFill="1" applyBorder="1" applyAlignment="1">
      <alignment horizontal="distributed" vertical="center" indent="3"/>
    </xf>
    <xf numFmtId="0" fontId="10" fillId="4" borderId="11" xfId="1" applyFont="1" applyFill="1" applyBorder="1" applyAlignment="1">
      <alignment horizontal="distributed" vertical="center" indent="3"/>
    </xf>
    <xf numFmtId="38" fontId="10" fillId="4" borderId="9" xfId="2" applyFont="1" applyFill="1" applyBorder="1" applyAlignment="1">
      <alignment horizontal="distributed" vertical="center" indent="1"/>
    </xf>
    <xf numFmtId="38" fontId="10" fillId="4" borderId="10" xfId="2" applyFont="1" applyFill="1" applyBorder="1" applyAlignment="1">
      <alignment horizontal="distributed" vertical="center" indent="1"/>
    </xf>
    <xf numFmtId="38" fontId="10" fillId="4" borderId="11" xfId="2" applyFont="1" applyFill="1" applyBorder="1" applyAlignment="1">
      <alignment horizontal="distributed" vertical="center" indent="1"/>
    </xf>
    <xf numFmtId="0" fontId="10" fillId="4" borderId="9"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11" xfId="1" applyFont="1" applyFill="1" applyBorder="1" applyAlignment="1">
      <alignment horizontal="center" vertical="center"/>
    </xf>
    <xf numFmtId="0" fontId="3" fillId="4" borderId="0" xfId="1" applyFont="1" applyFill="1" applyAlignment="1">
      <alignment horizontal="right"/>
    </xf>
    <xf numFmtId="38" fontId="10" fillId="4" borderId="5" xfId="2" applyFont="1" applyFill="1" applyBorder="1" applyAlignment="1">
      <alignment horizontal="distributed" vertical="center" indent="1"/>
    </xf>
    <xf numFmtId="38" fontId="10" fillId="4" borderId="2" xfId="2" applyFont="1" applyFill="1" applyBorder="1" applyAlignment="1">
      <alignment horizontal="distributed" vertical="center" indent="1"/>
    </xf>
    <xf numFmtId="38" fontId="10" fillId="4" borderId="8" xfId="2" applyFont="1" applyFill="1" applyBorder="1" applyAlignment="1">
      <alignment horizontal="distributed" vertical="center" indent="1"/>
    </xf>
    <xf numFmtId="38" fontId="10" fillId="4" borderId="0" xfId="2" applyFont="1" applyFill="1" applyBorder="1" applyAlignment="1">
      <alignment horizontal="distributed" vertical="center" indent="1"/>
    </xf>
    <xf numFmtId="38" fontId="10" fillId="4" borderId="2" xfId="2" applyFont="1" applyFill="1" applyBorder="1" applyAlignment="1">
      <alignment horizontal="center" vertical="center" textRotation="255"/>
    </xf>
    <xf numFmtId="38" fontId="10" fillId="4" borderId="0" xfId="2" applyFont="1" applyFill="1" applyBorder="1" applyAlignment="1">
      <alignment horizontal="center" vertical="center" textRotation="255"/>
    </xf>
    <xf numFmtId="38" fontId="10" fillId="4" borderId="13" xfId="2" applyFont="1" applyFill="1" applyBorder="1" applyAlignment="1">
      <alignment horizontal="center" vertical="center" textRotation="255"/>
    </xf>
    <xf numFmtId="38" fontId="10" fillId="4" borderId="4" xfId="2" applyFont="1" applyFill="1" applyBorder="1" applyAlignment="1">
      <alignment horizontal="distributed" vertical="center" textRotation="255"/>
    </xf>
    <xf numFmtId="38" fontId="10" fillId="4" borderId="7" xfId="2" applyFont="1" applyFill="1" applyBorder="1" applyAlignment="1">
      <alignment horizontal="distributed" vertical="center" textRotation="255"/>
    </xf>
    <xf numFmtId="38" fontId="10" fillId="4" borderId="15" xfId="2" applyFont="1" applyFill="1" applyBorder="1" applyAlignment="1">
      <alignment horizontal="distributed" vertical="center" textRotation="255"/>
    </xf>
    <xf numFmtId="38" fontId="10" fillId="4" borderId="12" xfId="2" applyFont="1" applyFill="1" applyBorder="1" applyAlignment="1">
      <alignment horizontal="center" vertical="center"/>
    </xf>
    <xf numFmtId="38" fontId="10" fillId="4" borderId="12" xfId="2" applyFont="1" applyFill="1" applyBorder="1" applyAlignment="1">
      <alignment horizontal="distributed" vertical="center" indent="1"/>
    </xf>
    <xf numFmtId="0" fontId="10" fillId="4" borderId="9" xfId="1" applyFont="1" applyFill="1" applyBorder="1" applyAlignment="1">
      <alignment horizontal="distributed" vertical="center" justifyLastLine="1"/>
    </xf>
    <xf numFmtId="0" fontId="10" fillId="4" borderId="10" xfId="1" applyFont="1" applyFill="1" applyBorder="1" applyAlignment="1">
      <alignment horizontal="distributed" vertical="center" justifyLastLine="1"/>
    </xf>
    <xf numFmtId="0" fontId="10" fillId="4" borderId="11" xfId="1" applyFont="1" applyFill="1" applyBorder="1" applyAlignment="1">
      <alignment horizontal="distributed" vertical="center" justifyLastLine="1"/>
    </xf>
    <xf numFmtId="0" fontId="10" fillId="4" borderId="5" xfId="1" applyFont="1" applyFill="1" applyBorder="1" applyAlignment="1">
      <alignment horizontal="distributed" vertical="center" indent="3"/>
    </xf>
    <xf numFmtId="0" fontId="10" fillId="4" borderId="2" xfId="1" applyFont="1" applyFill="1" applyBorder="1" applyAlignment="1">
      <alignment horizontal="distributed" vertical="center" indent="3"/>
    </xf>
    <xf numFmtId="0" fontId="10" fillId="4" borderId="3" xfId="1" applyFont="1" applyFill="1" applyBorder="1" applyAlignment="1">
      <alignment horizontal="distributed" vertical="center" indent="3"/>
    </xf>
    <xf numFmtId="0" fontId="10" fillId="4" borderId="2" xfId="1" applyFont="1" applyFill="1" applyBorder="1" applyAlignment="1">
      <alignment horizontal="center" vertical="center"/>
    </xf>
    <xf numFmtId="0" fontId="10" fillId="4" borderId="0" xfId="1" applyFont="1" applyFill="1" applyBorder="1" applyAlignment="1">
      <alignment horizontal="center" vertical="center"/>
    </xf>
    <xf numFmtId="0" fontId="10" fillId="4" borderId="13" xfId="1" applyFont="1" applyFill="1" applyBorder="1" applyAlignment="1">
      <alignment horizontal="center" vertical="center"/>
    </xf>
    <xf numFmtId="38" fontId="10" fillId="4" borderId="4" xfId="2" applyFont="1" applyFill="1" applyBorder="1" applyAlignment="1">
      <alignment horizontal="center" vertical="center"/>
    </xf>
    <xf numFmtId="38" fontId="10" fillId="4" borderId="7" xfId="2" applyFont="1" applyFill="1" applyBorder="1" applyAlignment="1">
      <alignment horizontal="center" vertical="center"/>
    </xf>
    <xf numFmtId="38" fontId="10" fillId="4" borderId="15" xfId="2" applyFont="1" applyFill="1" applyBorder="1" applyAlignment="1">
      <alignment horizontal="center" vertical="center"/>
    </xf>
    <xf numFmtId="38" fontId="10" fillId="4" borderId="5" xfId="2" applyFont="1" applyFill="1" applyBorder="1" applyAlignment="1">
      <alignment horizontal="center" vertical="center"/>
    </xf>
    <xf numFmtId="38" fontId="10" fillId="4" borderId="8" xfId="2" applyFont="1" applyFill="1" applyBorder="1" applyAlignment="1">
      <alignment horizontal="center" vertical="center"/>
    </xf>
    <xf numFmtId="38" fontId="10" fillId="4" borderId="16" xfId="2" applyFont="1" applyFill="1" applyBorder="1" applyAlignment="1">
      <alignment horizontal="center" vertical="center"/>
    </xf>
    <xf numFmtId="0" fontId="10" fillId="4" borderId="0" xfId="1" applyFont="1" applyFill="1" applyAlignment="1">
      <alignment horizontal="center" vertical="center"/>
    </xf>
    <xf numFmtId="38" fontId="20" fillId="4" borderId="0" xfId="2" applyFont="1" applyFill="1" applyBorder="1" applyAlignment="1">
      <alignment horizontal="distributed" vertical="center"/>
    </xf>
    <xf numFmtId="38" fontId="20" fillId="4" borderId="6" xfId="2" applyFont="1" applyFill="1" applyBorder="1" applyAlignment="1">
      <alignment vertical="center"/>
    </xf>
    <xf numFmtId="177" fontId="20" fillId="4" borderId="8" xfId="2" applyNumberFormat="1" applyFont="1" applyFill="1" applyBorder="1" applyAlignment="1">
      <alignment vertical="center"/>
    </xf>
    <xf numFmtId="177" fontId="20" fillId="4" borderId="0" xfId="2" applyNumberFormat="1" applyFont="1" applyFill="1" applyBorder="1" applyAlignment="1">
      <alignment vertical="center"/>
    </xf>
    <xf numFmtId="38" fontId="20" fillId="4" borderId="0" xfId="2" applyFont="1" applyFill="1" applyBorder="1" applyAlignment="1">
      <alignment vertical="center"/>
    </xf>
    <xf numFmtId="38" fontId="20" fillId="4" borderId="0" xfId="2" applyFont="1" applyFill="1" applyAlignment="1">
      <alignment horizontal="center" vertical="center"/>
    </xf>
    <xf numFmtId="38" fontId="20" fillId="4" borderId="0" xfId="2" applyFont="1" applyFill="1" applyAlignment="1">
      <alignment vertical="center"/>
    </xf>
    <xf numFmtId="0" fontId="20" fillId="4" borderId="0" xfId="1" applyFont="1" applyFill="1" applyBorder="1" applyAlignment="1">
      <alignment horizontal="distributed" vertical="center"/>
    </xf>
    <xf numFmtId="177" fontId="20" fillId="4" borderId="8" xfId="2" applyNumberFormat="1" applyFont="1" applyFill="1" applyBorder="1" applyAlignment="1">
      <alignment horizontal="right" vertical="center"/>
    </xf>
    <xf numFmtId="177" fontId="20" fillId="4" borderId="0" xfId="2" applyNumberFormat="1" applyFont="1" applyFill="1" applyAlignment="1">
      <alignment horizontal="right" vertical="center"/>
    </xf>
    <xf numFmtId="177" fontId="20" fillId="4" borderId="0" xfId="1" applyNumberFormat="1" applyFont="1" applyFill="1" applyAlignment="1">
      <alignment horizontal="right" vertical="center"/>
    </xf>
    <xf numFmtId="176" fontId="20" fillId="4" borderId="0" xfId="1" applyNumberFormat="1" applyFont="1" applyFill="1" applyAlignment="1">
      <alignment horizontal="right" vertical="center" wrapText="1"/>
    </xf>
    <xf numFmtId="38" fontId="20" fillId="4" borderId="0" xfId="2" applyFont="1" applyFill="1" applyAlignment="1">
      <alignment horizontal="right" vertical="center"/>
    </xf>
    <xf numFmtId="38" fontId="20" fillId="4" borderId="6" xfId="2" applyFont="1" applyFill="1" applyBorder="1" applyAlignment="1">
      <alignment horizontal="right" vertical="center"/>
    </xf>
    <xf numFmtId="0" fontId="20" fillId="4" borderId="0" xfId="1" applyFont="1" applyFill="1" applyAlignment="1">
      <alignment horizontal="center" vertical="center"/>
    </xf>
    <xf numFmtId="0" fontId="20" fillId="4" borderId="0" xfId="1" applyFont="1" applyFill="1"/>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2"/>
    <cellStyle name="桁区切り 2 3" xfId="15"/>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1"/>
    <cellStyle name="標準 12" xfId="34"/>
    <cellStyle name="標準 13" xfId="35"/>
    <cellStyle name="標準 2" xfId="36"/>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85"/>
  <sheetViews>
    <sheetView tabSelected="1" view="pageBreakPreview" zoomScale="130" zoomScaleNormal="130" zoomScaleSheetLayoutView="130" workbookViewId="0">
      <pane xSplit="2" ySplit="8" topLeftCell="C9" activePane="bottomRight" state="frozen"/>
      <selection pane="topRight" activeCell="C1" sqref="C1"/>
      <selection pane="bottomLeft" activeCell="A9" sqref="A9"/>
      <selection pane="bottomRight"/>
    </sheetView>
  </sheetViews>
  <sheetFormatPr defaultRowHeight="13.5"/>
  <cols>
    <col min="1" max="1" width="10.625" style="5" customWidth="1"/>
    <col min="2" max="2" width="0.375" style="5" customWidth="1"/>
    <col min="3" max="5" width="7.5" style="4" customWidth="1"/>
    <col min="6" max="6" width="2.875" style="5" customWidth="1"/>
    <col min="7" max="7" width="6.375" style="4" customWidth="1"/>
    <col min="8" max="8" width="6" style="4" customWidth="1"/>
    <col min="9" max="11" width="6" style="5" customWidth="1"/>
    <col min="12" max="16" width="6" style="4" customWidth="1"/>
    <col min="17" max="33" width="6" style="5" customWidth="1"/>
    <col min="34" max="34" width="2.875" style="5" customWidth="1"/>
    <col min="35" max="35" width="4.625" style="5" customWidth="1"/>
    <col min="36" max="36" width="7.5" style="5" customWidth="1"/>
    <col min="37" max="37" width="2.625" style="5" customWidth="1"/>
    <col min="38" max="16384" width="9" style="5"/>
  </cols>
  <sheetData>
    <row r="1" spans="1:37" ht="17.25">
      <c r="A1" s="1"/>
      <c r="B1" s="1"/>
      <c r="C1" s="1"/>
      <c r="D1" s="1"/>
      <c r="E1" s="1"/>
      <c r="F1" s="1"/>
      <c r="G1" s="1"/>
      <c r="H1" s="1"/>
      <c r="I1" s="1"/>
      <c r="J1" s="1"/>
      <c r="K1" s="1"/>
      <c r="L1" s="1"/>
      <c r="M1" s="1"/>
      <c r="N1" s="1"/>
      <c r="O1" s="1"/>
      <c r="R1" s="33" t="s">
        <v>130</v>
      </c>
      <c r="S1" s="1" t="s">
        <v>0</v>
      </c>
      <c r="T1" s="1"/>
      <c r="U1" s="1"/>
      <c r="V1" s="1"/>
      <c r="W1" s="1"/>
      <c r="X1" s="1"/>
      <c r="Y1" s="1"/>
      <c r="Z1" s="1"/>
      <c r="AA1" s="1"/>
      <c r="AB1" s="1"/>
      <c r="AC1" s="1"/>
      <c r="AD1" s="1"/>
      <c r="AE1" s="1"/>
      <c r="AF1" s="1"/>
      <c r="AG1" s="1"/>
      <c r="AH1" s="1"/>
      <c r="AI1" s="1"/>
      <c r="AJ1" s="1"/>
      <c r="AK1" s="1"/>
    </row>
    <row r="2" spans="1:37" ht="16.5" customHeight="1">
      <c r="A2" s="2" t="s">
        <v>1</v>
      </c>
      <c r="B2" s="3"/>
      <c r="G2" s="4" t="s">
        <v>2</v>
      </c>
      <c r="Q2" s="4"/>
      <c r="R2" s="4"/>
      <c r="S2" s="4"/>
      <c r="T2" s="4"/>
      <c r="U2" s="4"/>
      <c r="V2" s="4"/>
      <c r="W2" s="4"/>
      <c r="X2" s="4"/>
      <c r="Y2" s="4"/>
      <c r="Z2" s="4"/>
      <c r="AA2" s="4"/>
      <c r="AB2" s="4"/>
      <c r="AC2" s="4"/>
      <c r="AD2" s="4"/>
      <c r="AE2" s="4"/>
      <c r="AF2" s="4"/>
      <c r="AG2" s="90" t="s">
        <v>3</v>
      </c>
      <c r="AH2" s="90"/>
      <c r="AI2" s="90"/>
      <c r="AJ2" s="90"/>
      <c r="AK2" s="90"/>
    </row>
    <row r="3" spans="1:37" ht="17.25">
      <c r="B3" s="6"/>
      <c r="C3" s="5"/>
      <c r="D3" s="7"/>
      <c r="E3" s="8" t="s">
        <v>141</v>
      </c>
      <c r="Q3" s="4"/>
      <c r="R3" s="4"/>
      <c r="S3" s="4"/>
      <c r="T3" s="4"/>
      <c r="U3" s="4"/>
      <c r="V3" s="4"/>
      <c r="W3" s="4"/>
      <c r="X3" s="4"/>
      <c r="Y3" s="4"/>
      <c r="Z3" s="4"/>
      <c r="AA3" s="4"/>
      <c r="AB3" s="4"/>
      <c r="AC3" s="4"/>
      <c r="AD3" s="4"/>
      <c r="AE3" s="34"/>
      <c r="AF3" s="34"/>
      <c r="AG3" s="8" t="s">
        <v>140</v>
      </c>
      <c r="AH3" s="90" t="s">
        <v>139</v>
      </c>
      <c r="AI3" s="90"/>
      <c r="AJ3" s="90"/>
      <c r="AK3" s="90"/>
    </row>
    <row r="4" spans="1:37" ht="3" customHeight="1" thickBot="1">
      <c r="A4" s="3"/>
      <c r="B4" s="3"/>
      <c r="Q4" s="4"/>
      <c r="R4" s="4"/>
      <c r="S4" s="4"/>
      <c r="T4" s="4"/>
      <c r="U4" s="4"/>
      <c r="V4" s="4"/>
      <c r="W4" s="4"/>
      <c r="X4" s="4"/>
      <c r="Y4" s="4"/>
      <c r="Z4" s="4"/>
      <c r="AA4" s="4"/>
      <c r="AB4" s="4"/>
      <c r="AC4" s="35"/>
      <c r="AD4" s="35"/>
      <c r="AE4" s="36"/>
      <c r="AF4" s="36"/>
      <c r="AG4" s="4"/>
      <c r="AH4" s="37"/>
      <c r="AI4" s="4"/>
      <c r="AJ4" s="4"/>
      <c r="AK4" s="38"/>
    </row>
    <row r="5" spans="1:37" s="41" customFormat="1" ht="11.1" customHeight="1">
      <c r="A5" s="109" t="s">
        <v>4</v>
      </c>
      <c r="B5" s="9"/>
      <c r="C5" s="112" t="s">
        <v>5</v>
      </c>
      <c r="D5" s="112" t="s">
        <v>6</v>
      </c>
      <c r="E5" s="115" t="s">
        <v>7</v>
      </c>
      <c r="F5" s="39"/>
      <c r="G5" s="109" t="s">
        <v>8</v>
      </c>
      <c r="H5" s="106" t="s">
        <v>129</v>
      </c>
      <c r="I5" s="107"/>
      <c r="J5" s="107"/>
      <c r="K5" s="107"/>
      <c r="L5" s="107"/>
      <c r="M5" s="107"/>
      <c r="N5" s="107"/>
      <c r="O5" s="107"/>
      <c r="P5" s="107"/>
      <c r="Q5" s="107"/>
      <c r="R5" s="107"/>
      <c r="S5" s="107"/>
      <c r="T5" s="107"/>
      <c r="U5" s="107"/>
      <c r="V5" s="107"/>
      <c r="W5" s="107"/>
      <c r="X5" s="107"/>
      <c r="Y5" s="107"/>
      <c r="Z5" s="107"/>
      <c r="AA5" s="107"/>
      <c r="AB5" s="107"/>
      <c r="AC5" s="107"/>
      <c r="AD5" s="108"/>
      <c r="AE5" s="91" t="s">
        <v>9</v>
      </c>
      <c r="AF5" s="92"/>
      <c r="AG5" s="92"/>
      <c r="AH5" s="39"/>
      <c r="AI5" s="95" t="s">
        <v>10</v>
      </c>
      <c r="AJ5" s="98" t="s">
        <v>11</v>
      </c>
      <c r="AK5" s="40"/>
    </row>
    <row r="6" spans="1:37" s="41" customFormat="1" ht="11.1" customHeight="1">
      <c r="A6" s="110"/>
      <c r="B6" s="10"/>
      <c r="C6" s="113"/>
      <c r="D6" s="113"/>
      <c r="E6" s="116"/>
      <c r="F6" s="39"/>
      <c r="G6" s="118"/>
      <c r="H6" s="81" t="s">
        <v>124</v>
      </c>
      <c r="I6" s="82"/>
      <c r="J6" s="82"/>
      <c r="K6" s="82"/>
      <c r="L6" s="82"/>
      <c r="M6" s="82"/>
      <c r="N6" s="82"/>
      <c r="O6" s="82"/>
      <c r="P6" s="82"/>
      <c r="Q6" s="82"/>
      <c r="R6" s="82"/>
      <c r="S6" s="82"/>
      <c r="T6" s="82"/>
      <c r="U6" s="82"/>
      <c r="V6" s="83"/>
      <c r="W6" s="103" t="s">
        <v>110</v>
      </c>
      <c r="X6" s="104"/>
      <c r="Y6" s="104"/>
      <c r="Z6" s="104"/>
      <c r="AA6" s="104"/>
      <c r="AB6" s="104"/>
      <c r="AC6" s="104"/>
      <c r="AD6" s="105"/>
      <c r="AE6" s="93"/>
      <c r="AF6" s="94"/>
      <c r="AG6" s="94"/>
      <c r="AH6" s="39"/>
      <c r="AI6" s="96"/>
      <c r="AJ6" s="99"/>
      <c r="AK6" s="42"/>
    </row>
    <row r="7" spans="1:37" s="41" customFormat="1" ht="11.1" customHeight="1">
      <c r="A7" s="110"/>
      <c r="B7" s="10"/>
      <c r="C7" s="113"/>
      <c r="D7" s="113"/>
      <c r="E7" s="116"/>
      <c r="F7" s="39"/>
      <c r="G7" s="118"/>
      <c r="H7" s="78" t="s">
        <v>12</v>
      </c>
      <c r="I7" s="79"/>
      <c r="J7" s="79"/>
      <c r="K7" s="79"/>
      <c r="L7" s="79"/>
      <c r="M7" s="79"/>
      <c r="N7" s="80"/>
      <c r="O7" s="84" t="s">
        <v>128</v>
      </c>
      <c r="P7" s="85"/>
      <c r="Q7" s="85"/>
      <c r="R7" s="86"/>
      <c r="S7" s="78" t="s">
        <v>123</v>
      </c>
      <c r="T7" s="79"/>
      <c r="U7" s="79"/>
      <c r="V7" s="80"/>
      <c r="W7" s="87" t="s">
        <v>13</v>
      </c>
      <c r="X7" s="88"/>
      <c r="Y7" s="88"/>
      <c r="Z7" s="89"/>
      <c r="AA7" s="87" t="s">
        <v>14</v>
      </c>
      <c r="AB7" s="88"/>
      <c r="AC7" s="88"/>
      <c r="AD7" s="89"/>
      <c r="AE7" s="101" t="s">
        <v>15</v>
      </c>
      <c r="AF7" s="102" t="s">
        <v>16</v>
      </c>
      <c r="AG7" s="84"/>
      <c r="AH7" s="39"/>
      <c r="AI7" s="96"/>
      <c r="AJ7" s="99"/>
      <c r="AK7" s="42"/>
    </row>
    <row r="8" spans="1:37" s="41" customFormat="1" ht="11.1" customHeight="1">
      <c r="A8" s="111"/>
      <c r="B8" s="11"/>
      <c r="C8" s="114"/>
      <c r="D8" s="114"/>
      <c r="E8" s="117"/>
      <c r="F8" s="39"/>
      <c r="G8" s="111"/>
      <c r="H8" s="43" t="s">
        <v>111</v>
      </c>
      <c r="I8" s="43" t="s">
        <v>103</v>
      </c>
      <c r="J8" s="43" t="s">
        <v>104</v>
      </c>
      <c r="K8" s="43" t="s">
        <v>105</v>
      </c>
      <c r="L8" s="43" t="s">
        <v>106</v>
      </c>
      <c r="M8" s="44" t="s">
        <v>112</v>
      </c>
      <c r="N8" s="44" t="s">
        <v>113</v>
      </c>
      <c r="O8" s="44" t="s">
        <v>17</v>
      </c>
      <c r="P8" s="44" t="s">
        <v>114</v>
      </c>
      <c r="Q8" s="45" t="s">
        <v>115</v>
      </c>
      <c r="R8" s="45" t="s">
        <v>116</v>
      </c>
      <c r="S8" s="46" t="s">
        <v>17</v>
      </c>
      <c r="T8" s="46" t="s">
        <v>125</v>
      </c>
      <c r="U8" s="46" t="s">
        <v>126</v>
      </c>
      <c r="V8" s="46" t="s">
        <v>127</v>
      </c>
      <c r="W8" s="47" t="s">
        <v>117</v>
      </c>
      <c r="X8" s="47" t="s">
        <v>118</v>
      </c>
      <c r="Y8" s="46" t="s">
        <v>18</v>
      </c>
      <c r="Z8" s="46" t="s">
        <v>123</v>
      </c>
      <c r="AA8" s="48" t="s">
        <v>119</v>
      </c>
      <c r="AB8" s="47" t="s">
        <v>120</v>
      </c>
      <c r="AC8" s="45" t="s">
        <v>18</v>
      </c>
      <c r="AD8" s="45" t="s">
        <v>123</v>
      </c>
      <c r="AE8" s="101"/>
      <c r="AF8" s="49" t="s">
        <v>19</v>
      </c>
      <c r="AG8" s="50" t="s">
        <v>20</v>
      </c>
      <c r="AH8" s="39"/>
      <c r="AI8" s="97"/>
      <c r="AJ8" s="100"/>
      <c r="AK8" s="51"/>
    </row>
    <row r="9" spans="1:37" s="61" customFormat="1" ht="2.25" customHeight="1">
      <c r="A9" s="12"/>
      <c r="B9" s="12"/>
      <c r="C9" s="13"/>
      <c r="D9" s="14"/>
      <c r="E9" s="14"/>
      <c r="F9" s="52"/>
      <c r="G9" s="12"/>
      <c r="H9" s="53"/>
      <c r="I9" s="53"/>
      <c r="J9" s="53"/>
      <c r="K9" s="53"/>
      <c r="L9" s="54"/>
      <c r="M9" s="14"/>
      <c r="N9" s="14"/>
      <c r="O9" s="14"/>
      <c r="P9" s="14"/>
      <c r="Q9" s="55"/>
      <c r="R9" s="55"/>
      <c r="S9" s="55"/>
      <c r="T9" s="55"/>
      <c r="U9" s="55"/>
      <c r="V9" s="55"/>
      <c r="W9" s="56"/>
      <c r="X9" s="56"/>
      <c r="Y9" s="55"/>
      <c r="Z9" s="55"/>
      <c r="AA9" s="57"/>
      <c r="AB9" s="56"/>
      <c r="AC9" s="55"/>
      <c r="AD9" s="55"/>
      <c r="AE9" s="55"/>
      <c r="AF9" s="55"/>
      <c r="AG9" s="55"/>
      <c r="AH9" s="58"/>
      <c r="AI9" s="59"/>
      <c r="AJ9" s="60"/>
      <c r="AK9" s="56"/>
    </row>
    <row r="10" spans="1:37" s="19" customFormat="1" ht="9.4" customHeight="1">
      <c r="A10" s="15" t="s">
        <v>121</v>
      </c>
      <c r="B10" s="16"/>
      <c r="C10" s="17">
        <v>1515</v>
      </c>
      <c r="D10" s="16">
        <v>189736</v>
      </c>
      <c r="E10" s="16">
        <v>31743</v>
      </c>
      <c r="G10" s="19">
        <v>3595</v>
      </c>
      <c r="H10" s="19">
        <v>3236</v>
      </c>
      <c r="I10" s="21">
        <v>242</v>
      </c>
      <c r="J10" s="21">
        <v>481</v>
      </c>
      <c r="K10" s="21">
        <v>720</v>
      </c>
      <c r="L10" s="19">
        <v>662</v>
      </c>
      <c r="M10" s="19">
        <v>617</v>
      </c>
      <c r="N10" s="19">
        <v>514</v>
      </c>
      <c r="O10" s="19">
        <v>1300</v>
      </c>
      <c r="P10" s="19">
        <v>327</v>
      </c>
      <c r="Q10" s="19">
        <v>295</v>
      </c>
      <c r="R10" s="19">
        <v>678</v>
      </c>
      <c r="S10" s="26">
        <v>0</v>
      </c>
      <c r="T10" s="26">
        <v>0</v>
      </c>
      <c r="U10" s="26">
        <v>0</v>
      </c>
      <c r="V10" s="26">
        <v>0</v>
      </c>
      <c r="W10" s="19">
        <v>1922</v>
      </c>
      <c r="X10" s="19">
        <v>1315</v>
      </c>
      <c r="Y10" s="19">
        <v>834</v>
      </c>
      <c r="Z10" s="26">
        <v>0</v>
      </c>
      <c r="AA10" s="19">
        <v>1783</v>
      </c>
      <c r="AB10" s="19">
        <v>1177</v>
      </c>
      <c r="AC10" s="19">
        <v>648</v>
      </c>
      <c r="AD10" s="26">
        <v>0</v>
      </c>
      <c r="AE10" s="19">
        <v>843</v>
      </c>
      <c r="AF10" s="62">
        <v>692</v>
      </c>
      <c r="AG10" s="62">
        <v>409</v>
      </c>
      <c r="AI10" s="16">
        <v>81</v>
      </c>
      <c r="AJ10" s="20">
        <v>17315</v>
      </c>
      <c r="AK10" s="63">
        <v>26</v>
      </c>
    </row>
    <row r="11" spans="1:37" s="19" customFormat="1" ht="9.4" customHeight="1">
      <c r="A11" s="15" t="s">
        <v>137</v>
      </c>
      <c r="B11" s="16"/>
      <c r="C11" s="17">
        <v>1530</v>
      </c>
      <c r="D11" s="16">
        <v>195982</v>
      </c>
      <c r="E11" s="16">
        <v>35096</v>
      </c>
      <c r="F11" s="16"/>
      <c r="G11" s="16">
        <v>4467</v>
      </c>
      <c r="H11" s="16">
        <v>3166</v>
      </c>
      <c r="I11" s="21">
        <v>210</v>
      </c>
      <c r="J11" s="21">
        <v>399</v>
      </c>
      <c r="K11" s="21">
        <v>651</v>
      </c>
      <c r="L11" s="19">
        <v>751</v>
      </c>
      <c r="M11" s="16">
        <v>606</v>
      </c>
      <c r="N11" s="16">
        <v>549</v>
      </c>
      <c r="O11" s="16">
        <v>893</v>
      </c>
      <c r="P11" s="16">
        <v>325</v>
      </c>
      <c r="Q11" s="16">
        <v>306</v>
      </c>
      <c r="R11" s="16">
        <v>262</v>
      </c>
      <c r="S11" s="26">
        <v>408</v>
      </c>
      <c r="T11" s="26">
        <v>161</v>
      </c>
      <c r="U11" s="26">
        <v>131</v>
      </c>
      <c r="V11" s="26">
        <v>116</v>
      </c>
      <c r="W11" s="16">
        <v>2322</v>
      </c>
      <c r="X11" s="16">
        <v>1678</v>
      </c>
      <c r="Y11" s="16">
        <v>436</v>
      </c>
      <c r="Z11" s="26">
        <v>208</v>
      </c>
      <c r="AA11" s="16">
        <v>2145</v>
      </c>
      <c r="AB11" s="16">
        <v>1488</v>
      </c>
      <c r="AC11" s="16">
        <v>457</v>
      </c>
      <c r="AD11" s="26">
        <v>200</v>
      </c>
      <c r="AE11" s="16">
        <v>1011</v>
      </c>
      <c r="AF11" s="62">
        <v>942</v>
      </c>
      <c r="AG11" s="62">
        <v>0</v>
      </c>
      <c r="AH11" s="16"/>
      <c r="AI11" s="16">
        <v>81</v>
      </c>
      <c r="AJ11" s="20">
        <v>16845</v>
      </c>
      <c r="AK11" s="63">
        <v>27</v>
      </c>
    </row>
    <row r="12" spans="1:37" s="19" customFormat="1" ht="9.4" customHeight="1">
      <c r="A12" s="15" t="s">
        <v>138</v>
      </c>
      <c r="B12" s="16"/>
      <c r="C12" s="17">
        <v>1571</v>
      </c>
      <c r="D12" s="18">
        <v>194454</v>
      </c>
      <c r="E12" s="21" t="s">
        <v>122</v>
      </c>
      <c r="F12" s="16"/>
      <c r="G12" s="22">
        <v>4541</v>
      </c>
      <c r="H12" s="22">
        <v>3146</v>
      </c>
      <c r="I12" s="26">
        <v>247</v>
      </c>
      <c r="J12" s="26">
        <v>383</v>
      </c>
      <c r="K12" s="26">
        <v>664</v>
      </c>
      <c r="L12" s="64">
        <v>692</v>
      </c>
      <c r="M12" s="22">
        <v>659</v>
      </c>
      <c r="N12" s="22">
        <v>501</v>
      </c>
      <c r="O12" s="22">
        <v>928</v>
      </c>
      <c r="P12" s="22">
        <v>383</v>
      </c>
      <c r="Q12" s="22">
        <v>271</v>
      </c>
      <c r="R12" s="22">
        <v>274</v>
      </c>
      <c r="S12" s="26">
        <v>467</v>
      </c>
      <c r="T12" s="26">
        <v>197</v>
      </c>
      <c r="U12" s="26">
        <v>169</v>
      </c>
      <c r="V12" s="26">
        <v>101</v>
      </c>
      <c r="W12" s="22">
        <v>2373</v>
      </c>
      <c r="X12" s="22">
        <v>1671</v>
      </c>
      <c r="Y12" s="22">
        <v>459</v>
      </c>
      <c r="Z12" s="26">
        <v>243</v>
      </c>
      <c r="AA12" s="22">
        <v>2168</v>
      </c>
      <c r="AB12" s="22">
        <v>1475</v>
      </c>
      <c r="AC12" s="22">
        <v>469</v>
      </c>
      <c r="AD12" s="26">
        <v>224</v>
      </c>
      <c r="AE12" s="22">
        <v>971</v>
      </c>
      <c r="AF12" s="25">
        <v>998</v>
      </c>
      <c r="AG12" s="25">
        <v>0</v>
      </c>
      <c r="AH12" s="16"/>
      <c r="AI12" s="19">
        <v>81</v>
      </c>
      <c r="AJ12" s="65">
        <v>16476</v>
      </c>
      <c r="AK12" s="63">
        <v>28</v>
      </c>
    </row>
    <row r="13" spans="1:37" s="19" customFormat="1" ht="9.4" customHeight="1">
      <c r="A13" s="15" t="s">
        <v>135</v>
      </c>
      <c r="B13" s="20"/>
      <c r="C13" s="16">
        <v>1564</v>
      </c>
      <c r="D13" s="18">
        <v>193880</v>
      </c>
      <c r="E13" s="21" t="s">
        <v>143</v>
      </c>
      <c r="G13" s="19">
        <v>4640</v>
      </c>
      <c r="H13" s="19">
        <v>3177</v>
      </c>
      <c r="I13" s="21">
        <v>243</v>
      </c>
      <c r="J13" s="21">
        <v>415</v>
      </c>
      <c r="K13" s="21">
        <v>626</v>
      </c>
      <c r="L13" s="21">
        <v>728</v>
      </c>
      <c r="M13" s="19">
        <v>617</v>
      </c>
      <c r="N13" s="19">
        <v>548</v>
      </c>
      <c r="O13" s="19">
        <v>970</v>
      </c>
      <c r="P13" s="19">
        <v>398</v>
      </c>
      <c r="Q13" s="19">
        <v>335</v>
      </c>
      <c r="R13" s="19">
        <v>237</v>
      </c>
      <c r="S13" s="19">
        <v>493</v>
      </c>
      <c r="T13" s="19">
        <v>197</v>
      </c>
      <c r="U13" s="19">
        <v>161</v>
      </c>
      <c r="V13" s="19">
        <v>135</v>
      </c>
      <c r="W13" s="19">
        <v>2397</v>
      </c>
      <c r="X13" s="19">
        <v>1642</v>
      </c>
      <c r="Y13" s="19">
        <v>502</v>
      </c>
      <c r="Z13" s="19">
        <v>253</v>
      </c>
      <c r="AA13" s="19">
        <v>2243</v>
      </c>
      <c r="AB13" s="19">
        <v>1535</v>
      </c>
      <c r="AC13" s="19">
        <v>468</v>
      </c>
      <c r="AD13" s="19">
        <v>240</v>
      </c>
      <c r="AE13" s="19">
        <v>1000</v>
      </c>
      <c r="AF13" s="19">
        <v>971</v>
      </c>
      <c r="AG13" s="64">
        <v>0</v>
      </c>
      <c r="AI13" s="16">
        <v>81</v>
      </c>
      <c r="AJ13" s="20">
        <v>16157</v>
      </c>
      <c r="AK13" s="63">
        <v>29</v>
      </c>
    </row>
    <row r="14" spans="1:37" s="19" customFormat="1" ht="9.4" customHeight="1">
      <c r="A14" s="15" t="s">
        <v>136</v>
      </c>
      <c r="B14" s="20"/>
      <c r="C14" s="22">
        <v>1754</v>
      </c>
      <c r="D14" s="22">
        <v>197073</v>
      </c>
      <c r="E14" s="22">
        <v>0</v>
      </c>
      <c r="F14" s="22"/>
      <c r="G14" s="22">
        <v>4494</v>
      </c>
      <c r="H14" s="22">
        <v>3038</v>
      </c>
      <c r="I14" s="22">
        <v>204</v>
      </c>
      <c r="J14" s="22">
        <v>373</v>
      </c>
      <c r="K14" s="22">
        <v>669</v>
      </c>
      <c r="L14" s="22">
        <v>646</v>
      </c>
      <c r="M14" s="22">
        <v>643</v>
      </c>
      <c r="N14" s="22">
        <v>503</v>
      </c>
      <c r="O14" s="22">
        <v>987</v>
      </c>
      <c r="P14" s="22">
        <v>387</v>
      </c>
      <c r="Q14" s="22">
        <v>325</v>
      </c>
      <c r="R14" s="22">
        <v>275</v>
      </c>
      <c r="S14" s="22">
        <v>469</v>
      </c>
      <c r="T14" s="22">
        <v>158</v>
      </c>
      <c r="U14" s="22">
        <v>164</v>
      </c>
      <c r="V14" s="22">
        <v>147</v>
      </c>
      <c r="W14" s="22">
        <v>2294</v>
      </c>
      <c r="X14" s="22">
        <v>1531</v>
      </c>
      <c r="Y14" s="22">
        <v>531</v>
      </c>
      <c r="Z14" s="22">
        <v>232</v>
      </c>
      <c r="AA14" s="22">
        <v>2200</v>
      </c>
      <c r="AB14" s="22">
        <v>1507</v>
      </c>
      <c r="AC14" s="22">
        <v>456</v>
      </c>
      <c r="AD14" s="22">
        <v>237</v>
      </c>
      <c r="AE14" s="22">
        <v>1012</v>
      </c>
      <c r="AF14" s="22">
        <v>840</v>
      </c>
      <c r="AG14" s="22">
        <v>0</v>
      </c>
      <c r="AH14" s="16"/>
      <c r="AI14" s="16">
        <v>81</v>
      </c>
      <c r="AJ14" s="20">
        <v>15927</v>
      </c>
      <c r="AK14" s="63">
        <v>30</v>
      </c>
    </row>
    <row r="15" spans="1:37" s="19" customFormat="1" ht="9.4" customHeight="1">
      <c r="A15" s="15"/>
      <c r="B15" s="20"/>
      <c r="F15" s="22"/>
      <c r="AH15" s="16"/>
      <c r="AJ15" s="20"/>
      <c r="AK15" s="63"/>
    </row>
    <row r="16" spans="1:37" s="125" customFormat="1" ht="9.4" customHeight="1">
      <c r="A16" s="119" t="s">
        <v>142</v>
      </c>
      <c r="B16" s="120"/>
      <c r="C16" s="121">
        <f>SUM(C17,C76)</f>
        <v>1554</v>
      </c>
      <c r="D16" s="122">
        <f>SUM(D17,D76)</f>
        <v>193082</v>
      </c>
      <c r="E16" s="122">
        <f>SUM(E17,E76)</f>
        <v>0</v>
      </c>
      <c r="F16" s="122"/>
      <c r="G16" s="122">
        <f>SUM(G76,G17)</f>
        <v>4369</v>
      </c>
      <c r="H16" s="122">
        <f>SUM(I16:N16)</f>
        <v>2899</v>
      </c>
      <c r="I16" s="122">
        <f t="shared" ref="I16:R16" si="0">SUM(I17,I76)</f>
        <v>173</v>
      </c>
      <c r="J16" s="122">
        <f t="shared" si="0"/>
        <v>299</v>
      </c>
      <c r="K16" s="122">
        <f t="shared" si="0"/>
        <v>631</v>
      </c>
      <c r="L16" s="122">
        <f t="shared" si="0"/>
        <v>678</v>
      </c>
      <c r="M16" s="122">
        <f t="shared" si="0"/>
        <v>555</v>
      </c>
      <c r="N16" s="122">
        <f t="shared" si="0"/>
        <v>563</v>
      </c>
      <c r="O16" s="122">
        <f t="shared" si="0"/>
        <v>990</v>
      </c>
      <c r="P16" s="122">
        <f t="shared" si="0"/>
        <v>368</v>
      </c>
      <c r="Q16" s="122">
        <f t="shared" si="0"/>
        <v>344</v>
      </c>
      <c r="R16" s="122">
        <f t="shared" si="0"/>
        <v>278</v>
      </c>
      <c r="S16" s="122">
        <f>SUM(T16:V16)</f>
        <v>480</v>
      </c>
      <c r="T16" s="122">
        <f t="shared" ref="T16:AD16" si="1">SUM(T17,T76)</f>
        <v>188</v>
      </c>
      <c r="U16" s="122">
        <f t="shared" si="1"/>
        <v>145</v>
      </c>
      <c r="V16" s="122">
        <f t="shared" si="1"/>
        <v>147</v>
      </c>
      <c r="W16" s="122">
        <f t="shared" si="1"/>
        <v>2235</v>
      </c>
      <c r="X16" s="122">
        <f t="shared" si="1"/>
        <v>1483</v>
      </c>
      <c r="Y16" s="122">
        <f t="shared" si="1"/>
        <v>511</v>
      </c>
      <c r="Z16" s="122">
        <f t="shared" si="1"/>
        <v>241</v>
      </c>
      <c r="AA16" s="122">
        <f>SUM(AA17,AA76)</f>
        <v>2134</v>
      </c>
      <c r="AB16" s="122">
        <f t="shared" si="1"/>
        <v>1416</v>
      </c>
      <c r="AC16" s="122">
        <f t="shared" si="1"/>
        <v>479</v>
      </c>
      <c r="AD16" s="122">
        <f t="shared" si="1"/>
        <v>239</v>
      </c>
      <c r="AE16" s="122">
        <f>SUM(AE76,AE17)</f>
        <v>1028</v>
      </c>
      <c r="AF16" s="122">
        <f>SUM(AF76,AF17)</f>
        <v>947</v>
      </c>
      <c r="AG16" s="122">
        <v>0</v>
      </c>
      <c r="AH16" s="123"/>
      <c r="AI16" s="123">
        <f>SUM(AI17,AI76)</f>
        <v>81</v>
      </c>
      <c r="AJ16" s="120">
        <f>SUM(AJ17,AJ76)</f>
        <v>15742</v>
      </c>
      <c r="AK16" s="124">
        <v>31</v>
      </c>
    </row>
    <row r="17" spans="1:37" s="125" customFormat="1" ht="9.4" customHeight="1">
      <c r="A17" s="119" t="s">
        <v>107</v>
      </c>
      <c r="B17" s="120"/>
      <c r="C17" s="122">
        <f>SUM(C18:C75)</f>
        <v>1072</v>
      </c>
      <c r="D17" s="122">
        <f>SUM(D18:D75)</f>
        <v>125073</v>
      </c>
      <c r="E17" s="122">
        <f>SUM(E18:E75)</f>
        <v>0</v>
      </c>
      <c r="F17" s="122"/>
      <c r="G17" s="122">
        <f>SUM(H17,O17,S17)</f>
        <v>3267</v>
      </c>
      <c r="H17" s="122">
        <f>SUM(H18:H75)</f>
        <v>2234</v>
      </c>
      <c r="I17" s="122">
        <f>SUM(I18:I75)</f>
        <v>149</v>
      </c>
      <c r="J17" s="122">
        <f t="shared" ref="J17:O17" si="2">SUM(J18:J75)</f>
        <v>258</v>
      </c>
      <c r="K17" s="122">
        <f t="shared" si="2"/>
        <v>521</v>
      </c>
      <c r="L17" s="122">
        <f t="shared" si="2"/>
        <v>514</v>
      </c>
      <c r="M17" s="122">
        <f t="shared" si="2"/>
        <v>379</v>
      </c>
      <c r="N17" s="122">
        <f t="shared" si="2"/>
        <v>413</v>
      </c>
      <c r="O17" s="122">
        <f t="shared" si="2"/>
        <v>707</v>
      </c>
      <c r="P17" s="122">
        <f>SUM(P18:P75)</f>
        <v>258</v>
      </c>
      <c r="Q17" s="122">
        <f t="shared" ref="Q17:V17" si="3">SUM(Q18:Q75)</f>
        <v>250</v>
      </c>
      <c r="R17" s="122">
        <f t="shared" si="3"/>
        <v>199</v>
      </c>
      <c r="S17" s="122">
        <f>SUM(T17:V17)</f>
        <v>326</v>
      </c>
      <c r="T17" s="122">
        <f t="shared" si="3"/>
        <v>127</v>
      </c>
      <c r="U17" s="122">
        <f t="shared" si="3"/>
        <v>87</v>
      </c>
      <c r="V17" s="122">
        <f t="shared" si="3"/>
        <v>112</v>
      </c>
      <c r="W17" s="122">
        <f>SUM(W18:W75)</f>
        <v>1669</v>
      </c>
      <c r="X17" s="122">
        <f t="shared" ref="X17:AD17" si="4">SUM(X18:X75)</f>
        <v>1139</v>
      </c>
      <c r="Y17" s="122">
        <f t="shared" si="4"/>
        <v>369</v>
      </c>
      <c r="Z17" s="122">
        <f t="shared" si="4"/>
        <v>161</v>
      </c>
      <c r="AA17" s="122">
        <f t="shared" si="4"/>
        <v>1598</v>
      </c>
      <c r="AB17" s="122">
        <f t="shared" si="4"/>
        <v>1095</v>
      </c>
      <c r="AC17" s="122">
        <f t="shared" si="4"/>
        <v>338</v>
      </c>
      <c r="AD17" s="122">
        <f t="shared" si="4"/>
        <v>165</v>
      </c>
      <c r="AE17" s="122">
        <f>SUM(AE19:AE75)</f>
        <v>692</v>
      </c>
      <c r="AF17" s="122">
        <f>SUM(AF19:AF75)</f>
        <v>807</v>
      </c>
      <c r="AG17" s="122">
        <v>0</v>
      </c>
      <c r="AH17" s="123"/>
      <c r="AI17" s="123">
        <f>SUM(AI19:AI75)</f>
        <v>57</v>
      </c>
      <c r="AJ17" s="120">
        <f>SUM(AJ18:AJ75)</f>
        <v>12467</v>
      </c>
      <c r="AK17" s="124" t="s">
        <v>108</v>
      </c>
    </row>
    <row r="18" spans="1:37" s="61" customFormat="1" ht="9.4" customHeight="1">
      <c r="A18" s="23" t="s">
        <v>21</v>
      </c>
      <c r="B18" s="24"/>
      <c r="C18" s="25">
        <v>0</v>
      </c>
      <c r="D18" s="26">
        <v>0</v>
      </c>
      <c r="E18" s="26">
        <v>0</v>
      </c>
      <c r="F18" s="66"/>
      <c r="G18" s="22">
        <f>SUM(H18,O18,S18)</f>
        <v>0</v>
      </c>
      <c r="H18" s="26">
        <v>0</v>
      </c>
      <c r="I18" s="26">
        <v>0</v>
      </c>
      <c r="J18" s="26">
        <v>0</v>
      </c>
      <c r="K18" s="26">
        <v>0</v>
      </c>
      <c r="L18" s="26">
        <v>0</v>
      </c>
      <c r="M18" s="26">
        <v>0</v>
      </c>
      <c r="N18" s="26">
        <v>0</v>
      </c>
      <c r="O18" s="26">
        <f>SUM(P18:R18)</f>
        <v>0</v>
      </c>
      <c r="P18" s="26">
        <v>0</v>
      </c>
      <c r="Q18" s="26">
        <v>0</v>
      </c>
      <c r="R18" s="26">
        <v>0</v>
      </c>
      <c r="S18" s="26">
        <f t="shared" ref="S18:S81" si="5">SUM(T18:V18)</f>
        <v>0</v>
      </c>
      <c r="T18" s="26">
        <v>0</v>
      </c>
      <c r="U18" s="26">
        <v>0</v>
      </c>
      <c r="V18" s="26">
        <v>0</v>
      </c>
      <c r="W18" s="26">
        <f>SUM(X18:Z18)</f>
        <v>0</v>
      </c>
      <c r="X18" s="26">
        <v>0</v>
      </c>
      <c r="Y18" s="26">
        <v>0</v>
      </c>
      <c r="Z18" s="26">
        <v>0</v>
      </c>
      <c r="AA18" s="26">
        <f>AB18+AC18+AD18</f>
        <v>0</v>
      </c>
      <c r="AB18" s="26">
        <v>0</v>
      </c>
      <c r="AC18" s="26">
        <v>0</v>
      </c>
      <c r="AD18" s="26">
        <v>0</v>
      </c>
      <c r="AE18" s="26">
        <v>0</v>
      </c>
      <c r="AF18" s="26">
        <v>0</v>
      </c>
      <c r="AG18" s="26">
        <v>0</v>
      </c>
      <c r="AH18" s="67"/>
      <c r="AI18" s="26" t="s">
        <v>122</v>
      </c>
      <c r="AJ18" s="68" t="s">
        <v>122</v>
      </c>
      <c r="AK18" s="52" t="str">
        <f>LEFT(A18)</f>
        <v>丸</v>
      </c>
    </row>
    <row r="19" spans="1:37" s="61" customFormat="1" ht="9.4" customHeight="1">
      <c r="A19" s="23" t="s">
        <v>22</v>
      </c>
      <c r="B19" s="23"/>
      <c r="C19" s="27">
        <v>15</v>
      </c>
      <c r="D19" s="26">
        <v>1301</v>
      </c>
      <c r="E19" s="26">
        <v>0</v>
      </c>
      <c r="F19" s="66"/>
      <c r="G19" s="22">
        <f t="shared" ref="G19:G82" si="6">SUM(H19,O19,S19)</f>
        <v>79</v>
      </c>
      <c r="H19" s="26">
        <f>SUM(I19:N19)</f>
        <v>69</v>
      </c>
      <c r="I19" s="26">
        <v>8</v>
      </c>
      <c r="J19" s="26">
        <v>6</v>
      </c>
      <c r="K19" s="26">
        <v>17</v>
      </c>
      <c r="L19" s="26">
        <v>20</v>
      </c>
      <c r="M19" s="26">
        <v>12</v>
      </c>
      <c r="N19" s="26">
        <v>6</v>
      </c>
      <c r="O19" s="26">
        <f>SUM(P19:R19)</f>
        <v>6</v>
      </c>
      <c r="P19" s="26">
        <v>2</v>
      </c>
      <c r="Q19" s="26">
        <v>1</v>
      </c>
      <c r="R19" s="26">
        <v>3</v>
      </c>
      <c r="S19" s="26">
        <f t="shared" si="5"/>
        <v>4</v>
      </c>
      <c r="T19" s="26">
        <v>2</v>
      </c>
      <c r="U19" s="26">
        <v>1</v>
      </c>
      <c r="V19" s="26">
        <v>1</v>
      </c>
      <c r="W19" s="26">
        <f>SUM(X19:Z19)</f>
        <v>32</v>
      </c>
      <c r="X19" s="26">
        <v>29</v>
      </c>
      <c r="Y19" s="26">
        <v>2</v>
      </c>
      <c r="Z19" s="26">
        <v>1</v>
      </c>
      <c r="AA19" s="26">
        <f t="shared" ref="AA19:AA82" si="7">AB19+AC19+AD19</f>
        <v>47</v>
      </c>
      <c r="AB19" s="26">
        <v>40</v>
      </c>
      <c r="AC19" s="26">
        <v>4</v>
      </c>
      <c r="AD19" s="26">
        <v>3</v>
      </c>
      <c r="AE19" s="26">
        <v>8</v>
      </c>
      <c r="AF19" s="26">
        <v>17</v>
      </c>
      <c r="AG19" s="26">
        <v>0</v>
      </c>
      <c r="AH19" s="67"/>
      <c r="AI19" s="26">
        <v>1</v>
      </c>
      <c r="AJ19" s="69">
        <v>153</v>
      </c>
      <c r="AK19" s="52" t="str">
        <f t="shared" ref="AK19:AK83" si="8">LEFT(A19)</f>
        <v>麹</v>
      </c>
    </row>
    <row r="20" spans="1:37" s="61" customFormat="1" ht="9.4" customHeight="1">
      <c r="A20" s="23" t="s">
        <v>23</v>
      </c>
      <c r="B20" s="23"/>
      <c r="C20" s="27">
        <v>13</v>
      </c>
      <c r="D20" s="26">
        <v>868</v>
      </c>
      <c r="E20" s="26">
        <v>0</v>
      </c>
      <c r="F20" s="66"/>
      <c r="G20" s="22">
        <f t="shared" si="6"/>
        <v>39</v>
      </c>
      <c r="H20" s="26">
        <f t="shared" ref="H20:H83" si="9">SUM(I20:N20)</f>
        <v>33</v>
      </c>
      <c r="I20" s="26">
        <v>6</v>
      </c>
      <c r="J20" s="26">
        <v>2</v>
      </c>
      <c r="K20" s="26">
        <v>9</v>
      </c>
      <c r="L20" s="26">
        <v>4</v>
      </c>
      <c r="M20" s="26">
        <v>8</v>
      </c>
      <c r="N20" s="26">
        <v>4</v>
      </c>
      <c r="O20" s="26">
        <f t="shared" ref="O20:O83" si="10">SUM(P20:R20)</f>
        <v>4</v>
      </c>
      <c r="P20" s="26">
        <v>3</v>
      </c>
      <c r="Q20" s="26">
        <v>1</v>
      </c>
      <c r="R20" s="70">
        <v>0</v>
      </c>
      <c r="S20" s="70">
        <f t="shared" si="5"/>
        <v>2</v>
      </c>
      <c r="T20" s="70">
        <v>1</v>
      </c>
      <c r="U20" s="70">
        <v>0</v>
      </c>
      <c r="V20" s="70">
        <v>1</v>
      </c>
      <c r="W20" s="26">
        <f t="shared" ref="W20:W83" si="11">SUM(X20:Z20)</f>
        <v>24</v>
      </c>
      <c r="X20" s="26">
        <v>19</v>
      </c>
      <c r="Y20" s="26">
        <v>4</v>
      </c>
      <c r="Z20" s="26">
        <v>1</v>
      </c>
      <c r="AA20" s="26">
        <f t="shared" si="7"/>
        <v>15</v>
      </c>
      <c r="AB20" s="26">
        <v>14</v>
      </c>
      <c r="AC20" s="26">
        <v>0</v>
      </c>
      <c r="AD20" s="26">
        <v>1</v>
      </c>
      <c r="AE20" s="26">
        <v>9</v>
      </c>
      <c r="AF20" s="26">
        <v>5</v>
      </c>
      <c r="AG20" s="26">
        <v>0</v>
      </c>
      <c r="AH20" s="67"/>
      <c r="AI20" s="26">
        <v>1</v>
      </c>
      <c r="AJ20" s="69">
        <v>256</v>
      </c>
      <c r="AK20" s="52" t="str">
        <f t="shared" si="8"/>
        <v>神</v>
      </c>
    </row>
    <row r="21" spans="1:37" s="61" customFormat="1" ht="9.4" customHeight="1">
      <c r="A21" s="23" t="s">
        <v>24</v>
      </c>
      <c r="B21" s="23"/>
      <c r="C21" s="27">
        <v>9</v>
      </c>
      <c r="D21" s="26">
        <v>715</v>
      </c>
      <c r="E21" s="26">
        <v>0</v>
      </c>
      <c r="F21" s="66"/>
      <c r="G21" s="22">
        <f t="shared" si="6"/>
        <v>103</v>
      </c>
      <c r="H21" s="26">
        <f t="shared" si="9"/>
        <v>68</v>
      </c>
      <c r="I21" s="26">
        <v>15</v>
      </c>
      <c r="J21" s="26">
        <v>11</v>
      </c>
      <c r="K21" s="26">
        <v>13</v>
      </c>
      <c r="L21" s="26">
        <v>14</v>
      </c>
      <c r="M21" s="26">
        <v>9</v>
      </c>
      <c r="N21" s="26">
        <v>6</v>
      </c>
      <c r="O21" s="26">
        <f t="shared" si="10"/>
        <v>29</v>
      </c>
      <c r="P21" s="26">
        <v>20</v>
      </c>
      <c r="Q21" s="26">
        <v>4</v>
      </c>
      <c r="R21" s="26">
        <v>5</v>
      </c>
      <c r="S21" s="26">
        <f t="shared" si="5"/>
        <v>6</v>
      </c>
      <c r="T21" s="26">
        <v>2</v>
      </c>
      <c r="U21" s="26">
        <v>4</v>
      </c>
      <c r="V21" s="26">
        <v>0</v>
      </c>
      <c r="W21" s="26">
        <f t="shared" si="11"/>
        <v>46</v>
      </c>
      <c r="X21" s="26">
        <v>33</v>
      </c>
      <c r="Y21" s="26">
        <v>12</v>
      </c>
      <c r="Z21" s="26">
        <v>1</v>
      </c>
      <c r="AA21" s="26">
        <f t="shared" si="7"/>
        <v>57</v>
      </c>
      <c r="AB21" s="26">
        <v>35</v>
      </c>
      <c r="AC21" s="26">
        <v>17</v>
      </c>
      <c r="AD21" s="26">
        <v>5</v>
      </c>
      <c r="AE21" s="26">
        <v>19</v>
      </c>
      <c r="AF21" s="26">
        <v>20</v>
      </c>
      <c r="AG21" s="26">
        <v>0</v>
      </c>
      <c r="AH21" s="67"/>
      <c r="AI21" s="26">
        <v>1</v>
      </c>
      <c r="AJ21" s="69">
        <v>54</v>
      </c>
      <c r="AK21" s="52" t="str">
        <f t="shared" si="8"/>
        <v>京</v>
      </c>
    </row>
    <row r="22" spans="1:37" s="61" customFormat="1" ht="9.4" customHeight="1">
      <c r="A22" s="23" t="s">
        <v>25</v>
      </c>
      <c r="B22" s="23"/>
      <c r="C22" s="27">
        <v>2</v>
      </c>
      <c r="D22" s="26">
        <v>309</v>
      </c>
      <c r="E22" s="26">
        <v>0</v>
      </c>
      <c r="F22" s="66"/>
      <c r="G22" s="22">
        <f t="shared" si="6"/>
        <v>127</v>
      </c>
      <c r="H22" s="26">
        <f t="shared" si="9"/>
        <v>108</v>
      </c>
      <c r="I22" s="26">
        <v>24</v>
      </c>
      <c r="J22" s="26">
        <v>20</v>
      </c>
      <c r="K22" s="26">
        <v>21</v>
      </c>
      <c r="L22" s="26">
        <v>26</v>
      </c>
      <c r="M22" s="26">
        <v>6</v>
      </c>
      <c r="N22" s="26">
        <v>11</v>
      </c>
      <c r="O22" s="26">
        <f t="shared" si="10"/>
        <v>14</v>
      </c>
      <c r="P22" s="26">
        <v>4</v>
      </c>
      <c r="Q22" s="26">
        <v>4</v>
      </c>
      <c r="R22" s="26">
        <v>6</v>
      </c>
      <c r="S22" s="26">
        <f t="shared" si="5"/>
        <v>5</v>
      </c>
      <c r="T22" s="26">
        <v>5</v>
      </c>
      <c r="U22" s="26">
        <v>0</v>
      </c>
      <c r="V22" s="26">
        <v>0</v>
      </c>
      <c r="W22" s="26">
        <f t="shared" si="11"/>
        <v>68</v>
      </c>
      <c r="X22" s="26">
        <v>55</v>
      </c>
      <c r="Y22" s="26">
        <v>10</v>
      </c>
      <c r="Z22" s="26">
        <v>3</v>
      </c>
      <c r="AA22" s="26">
        <f t="shared" si="7"/>
        <v>59</v>
      </c>
      <c r="AB22" s="26">
        <v>53</v>
      </c>
      <c r="AC22" s="26">
        <v>4</v>
      </c>
      <c r="AD22" s="26">
        <v>2</v>
      </c>
      <c r="AE22" s="26">
        <v>10</v>
      </c>
      <c r="AF22" s="26">
        <v>172</v>
      </c>
      <c r="AG22" s="26">
        <v>0</v>
      </c>
      <c r="AH22" s="67"/>
      <c r="AI22" s="26">
        <v>1</v>
      </c>
      <c r="AJ22" s="69">
        <v>152</v>
      </c>
      <c r="AK22" s="52" t="str">
        <f t="shared" si="8"/>
        <v>日</v>
      </c>
    </row>
    <row r="23" spans="1:37" s="61" customFormat="1" ht="9.4" customHeight="1">
      <c r="A23" s="23" t="s">
        <v>26</v>
      </c>
      <c r="B23" s="23"/>
      <c r="C23" s="27">
        <v>32</v>
      </c>
      <c r="D23" s="26">
        <v>2900</v>
      </c>
      <c r="E23" s="26">
        <v>0</v>
      </c>
      <c r="F23" s="66"/>
      <c r="G23" s="22">
        <f t="shared" si="6"/>
        <v>74</v>
      </c>
      <c r="H23" s="26">
        <f t="shared" si="9"/>
        <v>55</v>
      </c>
      <c r="I23" s="26">
        <v>5</v>
      </c>
      <c r="J23" s="26">
        <v>10</v>
      </c>
      <c r="K23" s="26">
        <v>15</v>
      </c>
      <c r="L23" s="26">
        <v>7</v>
      </c>
      <c r="M23" s="26">
        <v>11</v>
      </c>
      <c r="N23" s="26">
        <v>7</v>
      </c>
      <c r="O23" s="26">
        <f t="shared" si="10"/>
        <v>15</v>
      </c>
      <c r="P23" s="26">
        <v>6</v>
      </c>
      <c r="Q23" s="26">
        <v>4</v>
      </c>
      <c r="R23" s="26">
        <v>5</v>
      </c>
      <c r="S23" s="26">
        <f t="shared" si="5"/>
        <v>4</v>
      </c>
      <c r="T23" s="26">
        <v>2</v>
      </c>
      <c r="U23" s="26">
        <v>2</v>
      </c>
      <c r="V23" s="26">
        <v>0</v>
      </c>
      <c r="W23" s="26">
        <f t="shared" si="11"/>
        <v>31</v>
      </c>
      <c r="X23" s="26">
        <v>21</v>
      </c>
      <c r="Y23" s="26">
        <v>8</v>
      </c>
      <c r="Z23" s="26">
        <v>2</v>
      </c>
      <c r="AA23" s="26">
        <f t="shared" si="7"/>
        <v>43</v>
      </c>
      <c r="AB23" s="26">
        <v>34</v>
      </c>
      <c r="AC23" s="26">
        <v>7</v>
      </c>
      <c r="AD23" s="26">
        <v>2</v>
      </c>
      <c r="AE23" s="26">
        <v>23</v>
      </c>
      <c r="AF23" s="26">
        <v>71</v>
      </c>
      <c r="AG23" s="26">
        <v>0</v>
      </c>
      <c r="AH23" s="67"/>
      <c r="AI23" s="26">
        <v>1</v>
      </c>
      <c r="AJ23" s="69">
        <v>166</v>
      </c>
      <c r="AK23" s="52" t="str">
        <f t="shared" si="8"/>
        <v>臨</v>
      </c>
    </row>
    <row r="24" spans="1:37" s="61" customFormat="1" ht="9.4" customHeight="1">
      <c r="A24" s="23" t="s">
        <v>27</v>
      </c>
      <c r="B24" s="23"/>
      <c r="C24" s="27">
        <v>1</v>
      </c>
      <c r="D24" s="26">
        <v>315</v>
      </c>
      <c r="E24" s="26">
        <v>0</v>
      </c>
      <c r="F24" s="66"/>
      <c r="G24" s="22">
        <f t="shared" si="6"/>
        <v>76</v>
      </c>
      <c r="H24" s="26">
        <f t="shared" si="9"/>
        <v>62</v>
      </c>
      <c r="I24" s="26">
        <v>11</v>
      </c>
      <c r="J24" s="26">
        <v>8</v>
      </c>
      <c r="K24" s="26">
        <v>20</v>
      </c>
      <c r="L24" s="26">
        <v>6</v>
      </c>
      <c r="M24" s="26">
        <v>10</v>
      </c>
      <c r="N24" s="26">
        <v>7</v>
      </c>
      <c r="O24" s="26">
        <f t="shared" si="10"/>
        <v>9</v>
      </c>
      <c r="P24" s="26">
        <v>0</v>
      </c>
      <c r="Q24" s="26">
        <v>6</v>
      </c>
      <c r="R24" s="26">
        <v>3</v>
      </c>
      <c r="S24" s="26">
        <f t="shared" si="5"/>
        <v>5</v>
      </c>
      <c r="T24" s="26">
        <v>2</v>
      </c>
      <c r="U24" s="26">
        <v>0</v>
      </c>
      <c r="V24" s="26">
        <v>3</v>
      </c>
      <c r="W24" s="26">
        <f t="shared" si="11"/>
        <v>41</v>
      </c>
      <c r="X24" s="26">
        <v>30</v>
      </c>
      <c r="Y24" s="26">
        <v>6</v>
      </c>
      <c r="Z24" s="26">
        <v>5</v>
      </c>
      <c r="AA24" s="26">
        <f t="shared" si="7"/>
        <v>35</v>
      </c>
      <c r="AB24" s="26">
        <v>32</v>
      </c>
      <c r="AC24" s="26">
        <v>3</v>
      </c>
      <c r="AD24" s="26">
        <v>0</v>
      </c>
      <c r="AE24" s="26">
        <v>8</v>
      </c>
      <c r="AF24" s="26">
        <v>9</v>
      </c>
      <c r="AG24" s="26">
        <v>0</v>
      </c>
      <c r="AH24" s="67"/>
      <c r="AI24" s="26">
        <v>1</v>
      </c>
      <c r="AJ24" s="69">
        <v>61</v>
      </c>
      <c r="AK24" s="52" t="str">
        <f t="shared" si="8"/>
        <v>芝</v>
      </c>
    </row>
    <row r="25" spans="1:37" s="61" customFormat="1" ht="9.4" customHeight="1">
      <c r="A25" s="23" t="s">
        <v>28</v>
      </c>
      <c r="B25" s="23"/>
      <c r="C25" s="27">
        <v>4</v>
      </c>
      <c r="D25" s="26">
        <v>564</v>
      </c>
      <c r="E25" s="26">
        <v>0</v>
      </c>
      <c r="F25" s="66"/>
      <c r="G25" s="22">
        <f t="shared" si="6"/>
        <v>55</v>
      </c>
      <c r="H25" s="26">
        <f t="shared" si="9"/>
        <v>41</v>
      </c>
      <c r="I25" s="26">
        <v>3</v>
      </c>
      <c r="J25" s="26">
        <v>3</v>
      </c>
      <c r="K25" s="26">
        <v>13</v>
      </c>
      <c r="L25" s="26">
        <v>8</v>
      </c>
      <c r="M25" s="26">
        <v>8</v>
      </c>
      <c r="N25" s="26">
        <v>6</v>
      </c>
      <c r="O25" s="26">
        <f t="shared" si="10"/>
        <v>12</v>
      </c>
      <c r="P25" s="26">
        <v>2</v>
      </c>
      <c r="Q25" s="26">
        <v>6</v>
      </c>
      <c r="R25" s="26">
        <v>4</v>
      </c>
      <c r="S25" s="26">
        <f t="shared" si="5"/>
        <v>2</v>
      </c>
      <c r="T25" s="26">
        <v>2</v>
      </c>
      <c r="U25" s="26">
        <v>0</v>
      </c>
      <c r="V25" s="26">
        <v>0</v>
      </c>
      <c r="W25" s="26">
        <f t="shared" si="11"/>
        <v>25</v>
      </c>
      <c r="X25" s="26">
        <v>21</v>
      </c>
      <c r="Y25" s="26">
        <v>4</v>
      </c>
      <c r="Z25" s="26">
        <v>0</v>
      </c>
      <c r="AA25" s="26">
        <f t="shared" si="7"/>
        <v>30</v>
      </c>
      <c r="AB25" s="26">
        <v>20</v>
      </c>
      <c r="AC25" s="26">
        <v>8</v>
      </c>
      <c r="AD25" s="26">
        <v>2</v>
      </c>
      <c r="AE25" s="26">
        <v>5</v>
      </c>
      <c r="AF25" s="26">
        <v>10</v>
      </c>
      <c r="AG25" s="26">
        <v>0</v>
      </c>
      <c r="AH25" s="67"/>
      <c r="AI25" s="26">
        <v>1</v>
      </c>
      <c r="AJ25" s="69">
        <v>90</v>
      </c>
      <c r="AK25" s="52" t="str">
        <f t="shared" si="8"/>
        <v>麻</v>
      </c>
    </row>
    <row r="26" spans="1:37" s="61" customFormat="1" ht="9.4" customHeight="1">
      <c r="A26" s="23" t="s">
        <v>29</v>
      </c>
      <c r="B26" s="23"/>
      <c r="C26" s="27">
        <v>3</v>
      </c>
      <c r="D26" s="26">
        <v>136</v>
      </c>
      <c r="E26" s="26">
        <v>0</v>
      </c>
      <c r="F26" s="66"/>
      <c r="G26" s="22">
        <f t="shared" si="6"/>
        <v>32</v>
      </c>
      <c r="H26" s="26">
        <f t="shared" si="9"/>
        <v>24</v>
      </c>
      <c r="I26" s="26">
        <v>0</v>
      </c>
      <c r="J26" s="26">
        <v>10</v>
      </c>
      <c r="K26" s="26">
        <v>1</v>
      </c>
      <c r="L26" s="26">
        <v>6</v>
      </c>
      <c r="M26" s="26">
        <v>2</v>
      </c>
      <c r="N26" s="26">
        <v>5</v>
      </c>
      <c r="O26" s="26">
        <f t="shared" si="10"/>
        <v>5</v>
      </c>
      <c r="P26" s="70">
        <v>1</v>
      </c>
      <c r="Q26" s="26">
        <v>2</v>
      </c>
      <c r="R26" s="26">
        <v>2</v>
      </c>
      <c r="S26" s="26">
        <f t="shared" si="5"/>
        <v>3</v>
      </c>
      <c r="T26" s="26">
        <v>0</v>
      </c>
      <c r="U26" s="26">
        <v>3</v>
      </c>
      <c r="V26" s="26">
        <v>0</v>
      </c>
      <c r="W26" s="26">
        <f t="shared" si="11"/>
        <v>13</v>
      </c>
      <c r="X26" s="26">
        <v>11</v>
      </c>
      <c r="Y26" s="26">
        <v>2</v>
      </c>
      <c r="Z26" s="26">
        <v>0</v>
      </c>
      <c r="AA26" s="26">
        <f t="shared" si="7"/>
        <v>19</v>
      </c>
      <c r="AB26" s="26">
        <v>13</v>
      </c>
      <c r="AC26" s="26">
        <v>3</v>
      </c>
      <c r="AD26" s="26">
        <v>3</v>
      </c>
      <c r="AE26" s="26">
        <v>14</v>
      </c>
      <c r="AF26" s="26">
        <v>65</v>
      </c>
      <c r="AG26" s="26">
        <v>0</v>
      </c>
      <c r="AH26" s="67"/>
      <c r="AI26" s="26">
        <v>1</v>
      </c>
      <c r="AJ26" s="69">
        <v>153</v>
      </c>
      <c r="AK26" s="52" t="str">
        <f t="shared" si="8"/>
        <v>赤</v>
      </c>
    </row>
    <row r="27" spans="1:37" s="61" customFormat="1" ht="9.4" customHeight="1">
      <c r="A27" s="23" t="s">
        <v>30</v>
      </c>
      <c r="B27" s="23"/>
      <c r="C27" s="27">
        <v>3</v>
      </c>
      <c r="D27" s="26">
        <v>284</v>
      </c>
      <c r="E27" s="26">
        <v>0</v>
      </c>
      <c r="F27" s="66"/>
      <c r="G27" s="22">
        <f t="shared" si="6"/>
        <v>68</v>
      </c>
      <c r="H27" s="26">
        <f t="shared" si="9"/>
        <v>42</v>
      </c>
      <c r="I27" s="26">
        <v>5</v>
      </c>
      <c r="J27" s="26">
        <v>8</v>
      </c>
      <c r="K27" s="26">
        <v>5</v>
      </c>
      <c r="L27" s="26">
        <v>8</v>
      </c>
      <c r="M27" s="26">
        <v>1</v>
      </c>
      <c r="N27" s="26">
        <v>15</v>
      </c>
      <c r="O27" s="26">
        <f t="shared" si="10"/>
        <v>16</v>
      </c>
      <c r="P27" s="26">
        <v>4</v>
      </c>
      <c r="Q27" s="70">
        <v>6</v>
      </c>
      <c r="R27" s="26">
        <v>6</v>
      </c>
      <c r="S27" s="26">
        <f t="shared" si="5"/>
        <v>10</v>
      </c>
      <c r="T27" s="26">
        <v>4</v>
      </c>
      <c r="U27" s="26">
        <v>0</v>
      </c>
      <c r="V27" s="26">
        <v>6</v>
      </c>
      <c r="W27" s="26">
        <f t="shared" si="11"/>
        <v>42</v>
      </c>
      <c r="X27" s="26">
        <v>28</v>
      </c>
      <c r="Y27" s="26">
        <v>8</v>
      </c>
      <c r="Z27" s="26">
        <v>6</v>
      </c>
      <c r="AA27" s="26">
        <f t="shared" si="7"/>
        <v>26</v>
      </c>
      <c r="AB27" s="26">
        <v>14</v>
      </c>
      <c r="AC27" s="26">
        <v>8</v>
      </c>
      <c r="AD27" s="26">
        <v>4</v>
      </c>
      <c r="AE27" s="26">
        <v>13</v>
      </c>
      <c r="AF27" s="26">
        <v>4</v>
      </c>
      <c r="AG27" s="26">
        <v>0</v>
      </c>
      <c r="AH27" s="67"/>
      <c r="AI27" s="26">
        <v>1</v>
      </c>
      <c r="AJ27" s="69">
        <v>64</v>
      </c>
      <c r="AK27" s="52" t="str">
        <f t="shared" si="8"/>
        <v>高</v>
      </c>
    </row>
    <row r="28" spans="1:37" s="61" customFormat="1" ht="9.4" customHeight="1">
      <c r="A28" s="23" t="s">
        <v>31</v>
      </c>
      <c r="B28" s="23"/>
      <c r="C28" s="27">
        <v>49</v>
      </c>
      <c r="D28" s="26">
        <v>3534</v>
      </c>
      <c r="E28" s="26">
        <v>0</v>
      </c>
      <c r="F28" s="66"/>
      <c r="G28" s="22">
        <f t="shared" si="6"/>
        <v>37</v>
      </c>
      <c r="H28" s="26">
        <f t="shared" si="9"/>
        <v>34</v>
      </c>
      <c r="I28" s="26">
        <v>3</v>
      </c>
      <c r="J28" s="26">
        <v>2</v>
      </c>
      <c r="K28" s="26">
        <v>17</v>
      </c>
      <c r="L28" s="26">
        <v>6</v>
      </c>
      <c r="M28" s="26">
        <v>3</v>
      </c>
      <c r="N28" s="26">
        <v>3</v>
      </c>
      <c r="O28" s="26">
        <f t="shared" si="10"/>
        <v>3</v>
      </c>
      <c r="P28" s="26">
        <v>1</v>
      </c>
      <c r="Q28" s="26">
        <v>0</v>
      </c>
      <c r="R28" s="26">
        <v>2</v>
      </c>
      <c r="S28" s="26">
        <f t="shared" si="5"/>
        <v>0</v>
      </c>
      <c r="T28" s="26">
        <v>0</v>
      </c>
      <c r="U28" s="26">
        <v>0</v>
      </c>
      <c r="V28" s="26">
        <v>0</v>
      </c>
      <c r="W28" s="26">
        <f t="shared" si="11"/>
        <v>27</v>
      </c>
      <c r="X28" s="26">
        <v>26</v>
      </c>
      <c r="Y28" s="26">
        <v>1</v>
      </c>
      <c r="Z28" s="26">
        <v>0</v>
      </c>
      <c r="AA28" s="26">
        <f t="shared" si="7"/>
        <v>10</v>
      </c>
      <c r="AB28" s="26">
        <v>8</v>
      </c>
      <c r="AC28" s="26">
        <v>2</v>
      </c>
      <c r="AD28" s="26">
        <v>0</v>
      </c>
      <c r="AE28" s="26">
        <v>5</v>
      </c>
      <c r="AF28" s="26">
        <v>8</v>
      </c>
      <c r="AG28" s="26">
        <v>0</v>
      </c>
      <c r="AH28" s="67"/>
      <c r="AI28" s="26">
        <v>1</v>
      </c>
      <c r="AJ28" s="69">
        <v>471</v>
      </c>
      <c r="AK28" s="52" t="str">
        <f t="shared" si="8"/>
        <v>品</v>
      </c>
    </row>
    <row r="29" spans="1:37" s="61" customFormat="1" ht="9.4" customHeight="1">
      <c r="A29" s="23" t="s">
        <v>32</v>
      </c>
      <c r="B29" s="23"/>
      <c r="C29" s="27">
        <v>47</v>
      </c>
      <c r="D29" s="26">
        <v>3940</v>
      </c>
      <c r="E29" s="26">
        <v>0</v>
      </c>
      <c r="F29" s="66"/>
      <c r="G29" s="22">
        <f t="shared" si="6"/>
        <v>54</v>
      </c>
      <c r="H29" s="26">
        <f t="shared" si="9"/>
        <v>40</v>
      </c>
      <c r="I29" s="26">
        <v>0</v>
      </c>
      <c r="J29" s="26">
        <v>0</v>
      </c>
      <c r="K29" s="26">
        <v>12</v>
      </c>
      <c r="L29" s="26">
        <v>3</v>
      </c>
      <c r="M29" s="26">
        <v>10</v>
      </c>
      <c r="N29" s="26">
        <v>15</v>
      </c>
      <c r="O29" s="26">
        <f t="shared" si="10"/>
        <v>12</v>
      </c>
      <c r="P29" s="26">
        <v>3</v>
      </c>
      <c r="Q29" s="26">
        <v>7</v>
      </c>
      <c r="R29" s="70">
        <v>2</v>
      </c>
      <c r="S29" s="70">
        <f t="shared" si="5"/>
        <v>2</v>
      </c>
      <c r="T29" s="70">
        <v>1</v>
      </c>
      <c r="U29" s="70">
        <v>0</v>
      </c>
      <c r="V29" s="70">
        <v>1</v>
      </c>
      <c r="W29" s="26">
        <f t="shared" si="11"/>
        <v>34</v>
      </c>
      <c r="X29" s="26">
        <v>24</v>
      </c>
      <c r="Y29" s="26">
        <v>9</v>
      </c>
      <c r="Z29" s="26">
        <v>1</v>
      </c>
      <c r="AA29" s="26">
        <f t="shared" si="7"/>
        <v>20</v>
      </c>
      <c r="AB29" s="26">
        <v>16</v>
      </c>
      <c r="AC29" s="26">
        <v>3</v>
      </c>
      <c r="AD29" s="26">
        <v>1</v>
      </c>
      <c r="AE29" s="26">
        <v>6</v>
      </c>
      <c r="AF29" s="26">
        <v>4</v>
      </c>
      <c r="AG29" s="26">
        <v>0</v>
      </c>
      <c r="AH29" s="67"/>
      <c r="AI29" s="26">
        <v>1</v>
      </c>
      <c r="AJ29" s="69">
        <v>65</v>
      </c>
      <c r="AK29" s="52" t="str">
        <f t="shared" si="8"/>
        <v>大</v>
      </c>
    </row>
    <row r="30" spans="1:37" s="61" customFormat="1" ht="9.4" customHeight="1">
      <c r="A30" s="23" t="s">
        <v>33</v>
      </c>
      <c r="B30" s="23"/>
      <c r="C30" s="27">
        <v>9</v>
      </c>
      <c r="D30" s="26">
        <v>1105</v>
      </c>
      <c r="E30" s="26">
        <v>0</v>
      </c>
      <c r="F30" s="66"/>
      <c r="G30" s="22">
        <f t="shared" si="6"/>
        <v>65</v>
      </c>
      <c r="H30" s="26">
        <f t="shared" si="9"/>
        <v>46</v>
      </c>
      <c r="I30" s="26">
        <v>0</v>
      </c>
      <c r="J30" s="26">
        <v>6</v>
      </c>
      <c r="K30" s="26">
        <v>18</v>
      </c>
      <c r="L30" s="26">
        <v>10</v>
      </c>
      <c r="M30" s="26">
        <v>9</v>
      </c>
      <c r="N30" s="26">
        <v>3</v>
      </c>
      <c r="O30" s="26">
        <f t="shared" si="10"/>
        <v>14</v>
      </c>
      <c r="P30" s="26">
        <v>4</v>
      </c>
      <c r="Q30" s="26">
        <v>9</v>
      </c>
      <c r="R30" s="26">
        <v>1</v>
      </c>
      <c r="S30" s="26">
        <f t="shared" si="5"/>
        <v>5</v>
      </c>
      <c r="T30" s="26">
        <v>2</v>
      </c>
      <c r="U30" s="26">
        <v>0</v>
      </c>
      <c r="V30" s="26">
        <v>3</v>
      </c>
      <c r="W30" s="26">
        <f t="shared" si="11"/>
        <v>33</v>
      </c>
      <c r="X30" s="26">
        <v>22</v>
      </c>
      <c r="Y30" s="26">
        <v>7</v>
      </c>
      <c r="Z30" s="26">
        <v>4</v>
      </c>
      <c r="AA30" s="26">
        <f t="shared" si="7"/>
        <v>32</v>
      </c>
      <c r="AB30" s="26">
        <v>24</v>
      </c>
      <c r="AC30" s="26">
        <v>7</v>
      </c>
      <c r="AD30" s="26">
        <v>1</v>
      </c>
      <c r="AE30" s="26">
        <v>11</v>
      </c>
      <c r="AF30" s="26">
        <v>10</v>
      </c>
      <c r="AG30" s="26">
        <v>0</v>
      </c>
      <c r="AH30" s="67"/>
      <c r="AI30" s="26">
        <v>1</v>
      </c>
      <c r="AJ30" s="69">
        <v>122</v>
      </c>
      <c r="AK30" s="52" t="str">
        <f t="shared" si="8"/>
        <v>荏</v>
      </c>
    </row>
    <row r="31" spans="1:37" s="61" customFormat="1" ht="9.4" customHeight="1">
      <c r="A31" s="23" t="s">
        <v>34</v>
      </c>
      <c r="B31" s="23"/>
      <c r="C31" s="27">
        <v>57</v>
      </c>
      <c r="D31" s="26">
        <v>6294</v>
      </c>
      <c r="E31" s="26">
        <v>0</v>
      </c>
      <c r="F31" s="66"/>
      <c r="G31" s="22">
        <f t="shared" si="6"/>
        <v>87</v>
      </c>
      <c r="H31" s="26">
        <f t="shared" si="9"/>
        <v>68</v>
      </c>
      <c r="I31" s="26">
        <v>0</v>
      </c>
      <c r="J31" s="26">
        <v>19</v>
      </c>
      <c r="K31" s="26">
        <v>14</v>
      </c>
      <c r="L31" s="26">
        <v>12</v>
      </c>
      <c r="M31" s="26">
        <v>9</v>
      </c>
      <c r="N31" s="26">
        <v>14</v>
      </c>
      <c r="O31" s="26">
        <f t="shared" si="10"/>
        <v>11</v>
      </c>
      <c r="P31" s="26">
        <v>4</v>
      </c>
      <c r="Q31" s="26">
        <v>3</v>
      </c>
      <c r="R31" s="26">
        <v>4</v>
      </c>
      <c r="S31" s="26">
        <f t="shared" si="5"/>
        <v>8</v>
      </c>
      <c r="T31" s="26">
        <v>3</v>
      </c>
      <c r="U31" s="26">
        <v>2</v>
      </c>
      <c r="V31" s="26">
        <v>3</v>
      </c>
      <c r="W31" s="26">
        <f t="shared" si="11"/>
        <v>53</v>
      </c>
      <c r="X31" s="26">
        <v>37</v>
      </c>
      <c r="Y31" s="26">
        <v>10</v>
      </c>
      <c r="Z31" s="26">
        <v>6</v>
      </c>
      <c r="AA31" s="26">
        <f t="shared" si="7"/>
        <v>34</v>
      </c>
      <c r="AB31" s="26">
        <v>31</v>
      </c>
      <c r="AC31" s="26">
        <v>1</v>
      </c>
      <c r="AD31" s="26">
        <v>2</v>
      </c>
      <c r="AE31" s="26">
        <v>10</v>
      </c>
      <c r="AF31" s="26">
        <v>13</v>
      </c>
      <c r="AG31" s="26">
        <v>0</v>
      </c>
      <c r="AH31" s="67"/>
      <c r="AI31" s="26">
        <v>1</v>
      </c>
      <c r="AJ31" s="69">
        <v>326</v>
      </c>
      <c r="AK31" s="52" t="str">
        <f t="shared" si="8"/>
        <v>大</v>
      </c>
    </row>
    <row r="32" spans="1:37" s="61" customFormat="1" ht="9.4" customHeight="1">
      <c r="A32" s="23" t="s">
        <v>35</v>
      </c>
      <c r="B32" s="23"/>
      <c r="C32" s="27">
        <v>34</v>
      </c>
      <c r="D32" s="26">
        <v>4817</v>
      </c>
      <c r="E32" s="26">
        <v>0</v>
      </c>
      <c r="F32" s="66"/>
      <c r="G32" s="22">
        <f t="shared" si="6"/>
        <v>56</v>
      </c>
      <c r="H32" s="26">
        <f t="shared" si="9"/>
        <v>34</v>
      </c>
      <c r="I32" s="26">
        <v>0</v>
      </c>
      <c r="J32" s="26">
        <v>0</v>
      </c>
      <c r="K32" s="26">
        <v>14</v>
      </c>
      <c r="L32" s="26">
        <v>10</v>
      </c>
      <c r="M32" s="26">
        <v>3</v>
      </c>
      <c r="N32" s="26">
        <v>7</v>
      </c>
      <c r="O32" s="26">
        <f t="shared" si="10"/>
        <v>18</v>
      </c>
      <c r="P32" s="26">
        <v>0</v>
      </c>
      <c r="Q32" s="26">
        <v>14</v>
      </c>
      <c r="R32" s="26">
        <v>4</v>
      </c>
      <c r="S32" s="26">
        <f t="shared" si="5"/>
        <v>4</v>
      </c>
      <c r="T32" s="26">
        <v>2</v>
      </c>
      <c r="U32" s="26">
        <v>0</v>
      </c>
      <c r="V32" s="26">
        <v>2</v>
      </c>
      <c r="W32" s="26">
        <f t="shared" si="11"/>
        <v>25</v>
      </c>
      <c r="X32" s="26">
        <v>14</v>
      </c>
      <c r="Y32" s="26">
        <v>9</v>
      </c>
      <c r="Z32" s="26">
        <v>2</v>
      </c>
      <c r="AA32" s="26">
        <f t="shared" si="7"/>
        <v>31</v>
      </c>
      <c r="AB32" s="26">
        <v>20</v>
      </c>
      <c r="AC32" s="26">
        <v>9</v>
      </c>
      <c r="AD32" s="26">
        <v>2</v>
      </c>
      <c r="AE32" s="26">
        <v>8</v>
      </c>
      <c r="AF32" s="26">
        <v>36</v>
      </c>
      <c r="AG32" s="26">
        <v>0</v>
      </c>
      <c r="AH32" s="67"/>
      <c r="AI32" s="26">
        <v>1</v>
      </c>
      <c r="AJ32" s="69">
        <v>283</v>
      </c>
      <c r="AK32" s="52" t="str">
        <f t="shared" si="8"/>
        <v>田</v>
      </c>
    </row>
    <row r="33" spans="1:37" s="61" customFormat="1" ht="9.4" customHeight="1">
      <c r="A33" s="23" t="s">
        <v>36</v>
      </c>
      <c r="B33" s="23"/>
      <c r="C33" s="27">
        <v>17</v>
      </c>
      <c r="D33" s="26">
        <v>2092</v>
      </c>
      <c r="E33" s="26">
        <v>0</v>
      </c>
      <c r="F33" s="66"/>
      <c r="G33" s="22">
        <f t="shared" si="6"/>
        <v>28</v>
      </c>
      <c r="H33" s="26">
        <f t="shared" si="9"/>
        <v>15</v>
      </c>
      <c r="I33" s="26">
        <v>0</v>
      </c>
      <c r="J33" s="26">
        <v>0</v>
      </c>
      <c r="K33" s="26">
        <v>2</v>
      </c>
      <c r="L33" s="26">
        <v>5</v>
      </c>
      <c r="M33" s="26">
        <v>2</v>
      </c>
      <c r="N33" s="26">
        <v>6</v>
      </c>
      <c r="O33" s="26">
        <f t="shared" si="10"/>
        <v>5</v>
      </c>
      <c r="P33" s="26">
        <v>3</v>
      </c>
      <c r="Q33" s="26">
        <v>1</v>
      </c>
      <c r="R33" s="26">
        <v>1</v>
      </c>
      <c r="S33" s="26">
        <f t="shared" si="5"/>
        <v>8</v>
      </c>
      <c r="T33" s="26">
        <v>4</v>
      </c>
      <c r="U33" s="26">
        <v>1</v>
      </c>
      <c r="V33" s="26">
        <v>3</v>
      </c>
      <c r="W33" s="26">
        <f t="shared" si="11"/>
        <v>13</v>
      </c>
      <c r="X33" s="26">
        <v>8</v>
      </c>
      <c r="Y33" s="26">
        <v>3</v>
      </c>
      <c r="Z33" s="26">
        <v>2</v>
      </c>
      <c r="AA33" s="26">
        <f t="shared" si="7"/>
        <v>15</v>
      </c>
      <c r="AB33" s="26">
        <v>7</v>
      </c>
      <c r="AC33" s="26">
        <v>2</v>
      </c>
      <c r="AD33" s="26">
        <v>6</v>
      </c>
      <c r="AE33" s="26">
        <v>15</v>
      </c>
      <c r="AF33" s="26">
        <v>15</v>
      </c>
      <c r="AG33" s="26">
        <v>0</v>
      </c>
      <c r="AH33" s="67"/>
      <c r="AI33" s="26">
        <v>1</v>
      </c>
      <c r="AJ33" s="69">
        <v>482</v>
      </c>
      <c r="AK33" s="52" t="str">
        <f t="shared" si="8"/>
        <v>蒲</v>
      </c>
    </row>
    <row r="34" spans="1:37" s="61" customFormat="1" ht="9.4" customHeight="1">
      <c r="A34" s="23" t="s">
        <v>37</v>
      </c>
      <c r="B34" s="23"/>
      <c r="C34" s="27">
        <v>36</v>
      </c>
      <c r="D34" s="26">
        <v>2770</v>
      </c>
      <c r="E34" s="26">
        <v>0</v>
      </c>
      <c r="F34" s="66"/>
      <c r="G34" s="22">
        <f t="shared" si="6"/>
        <v>43</v>
      </c>
      <c r="H34" s="26">
        <f t="shared" si="9"/>
        <v>27</v>
      </c>
      <c r="I34" s="26">
        <v>0</v>
      </c>
      <c r="J34" s="26">
        <v>0</v>
      </c>
      <c r="K34" s="26">
        <v>4</v>
      </c>
      <c r="L34" s="26">
        <v>6</v>
      </c>
      <c r="M34" s="26">
        <v>9</v>
      </c>
      <c r="N34" s="26">
        <v>8</v>
      </c>
      <c r="O34" s="26">
        <f t="shared" si="10"/>
        <v>12</v>
      </c>
      <c r="P34" s="26">
        <v>5</v>
      </c>
      <c r="Q34" s="26">
        <v>5</v>
      </c>
      <c r="R34" s="26">
        <v>2</v>
      </c>
      <c r="S34" s="26">
        <f t="shared" si="5"/>
        <v>4</v>
      </c>
      <c r="T34" s="26">
        <v>1</v>
      </c>
      <c r="U34" s="26">
        <v>1</v>
      </c>
      <c r="V34" s="26">
        <v>2</v>
      </c>
      <c r="W34" s="26">
        <f t="shared" si="11"/>
        <v>20</v>
      </c>
      <c r="X34" s="26">
        <v>13</v>
      </c>
      <c r="Y34" s="26">
        <v>4</v>
      </c>
      <c r="Z34" s="26">
        <v>3</v>
      </c>
      <c r="AA34" s="26">
        <f t="shared" si="7"/>
        <v>23</v>
      </c>
      <c r="AB34" s="26">
        <v>14</v>
      </c>
      <c r="AC34" s="26">
        <v>8</v>
      </c>
      <c r="AD34" s="26">
        <v>1</v>
      </c>
      <c r="AE34" s="26">
        <v>15</v>
      </c>
      <c r="AF34" s="26">
        <v>0</v>
      </c>
      <c r="AG34" s="26">
        <v>0</v>
      </c>
      <c r="AH34" s="67"/>
      <c r="AI34" s="26">
        <v>1</v>
      </c>
      <c r="AJ34" s="69">
        <v>179</v>
      </c>
      <c r="AK34" s="52" t="str">
        <f t="shared" si="8"/>
        <v>矢</v>
      </c>
    </row>
    <row r="35" spans="1:37" s="61" customFormat="1" ht="9.4" customHeight="1">
      <c r="A35" s="23" t="s">
        <v>38</v>
      </c>
      <c r="B35" s="23"/>
      <c r="C35" s="27">
        <v>31</v>
      </c>
      <c r="D35" s="26">
        <v>3959</v>
      </c>
      <c r="E35" s="26">
        <v>0</v>
      </c>
      <c r="F35" s="66"/>
      <c r="G35" s="22">
        <f t="shared" si="6"/>
        <v>42</v>
      </c>
      <c r="H35" s="26">
        <f t="shared" si="9"/>
        <v>25</v>
      </c>
      <c r="I35" s="26">
        <v>0</v>
      </c>
      <c r="J35" s="26">
        <v>0</v>
      </c>
      <c r="K35" s="26">
        <v>5</v>
      </c>
      <c r="L35" s="26">
        <v>8</v>
      </c>
      <c r="M35" s="26">
        <v>11</v>
      </c>
      <c r="N35" s="26">
        <v>1</v>
      </c>
      <c r="O35" s="26">
        <f t="shared" si="10"/>
        <v>14</v>
      </c>
      <c r="P35" s="26">
        <v>6</v>
      </c>
      <c r="Q35" s="26">
        <v>3</v>
      </c>
      <c r="R35" s="70">
        <v>5</v>
      </c>
      <c r="S35" s="70">
        <f t="shared" si="5"/>
        <v>3</v>
      </c>
      <c r="T35" s="70">
        <v>0</v>
      </c>
      <c r="U35" s="70">
        <v>1</v>
      </c>
      <c r="V35" s="70">
        <v>2</v>
      </c>
      <c r="W35" s="26">
        <f t="shared" si="11"/>
        <v>21</v>
      </c>
      <c r="X35" s="26">
        <v>13</v>
      </c>
      <c r="Y35" s="26">
        <v>7</v>
      </c>
      <c r="Z35" s="26">
        <v>1</v>
      </c>
      <c r="AA35" s="26">
        <f t="shared" si="7"/>
        <v>21</v>
      </c>
      <c r="AB35" s="26">
        <v>12</v>
      </c>
      <c r="AC35" s="26">
        <v>7</v>
      </c>
      <c r="AD35" s="26">
        <v>2</v>
      </c>
      <c r="AE35" s="26">
        <v>9</v>
      </c>
      <c r="AF35" s="26">
        <v>7</v>
      </c>
      <c r="AG35" s="26">
        <v>0</v>
      </c>
      <c r="AH35" s="67"/>
      <c r="AI35" s="26">
        <v>1</v>
      </c>
      <c r="AJ35" s="69">
        <v>502</v>
      </c>
      <c r="AK35" s="52" t="str">
        <f t="shared" si="8"/>
        <v>目</v>
      </c>
    </row>
    <row r="36" spans="1:37" s="61" customFormat="1" ht="9.4" customHeight="1">
      <c r="A36" s="23" t="s">
        <v>39</v>
      </c>
      <c r="B36" s="23"/>
      <c r="C36" s="27">
        <v>25</v>
      </c>
      <c r="D36" s="26">
        <v>2804</v>
      </c>
      <c r="E36" s="26">
        <v>0</v>
      </c>
      <c r="F36" s="66"/>
      <c r="G36" s="22">
        <f t="shared" si="6"/>
        <v>52</v>
      </c>
      <c r="H36" s="26">
        <f t="shared" si="9"/>
        <v>37</v>
      </c>
      <c r="I36" s="26">
        <v>5</v>
      </c>
      <c r="J36" s="26">
        <v>7</v>
      </c>
      <c r="K36" s="26">
        <v>9</v>
      </c>
      <c r="L36" s="26">
        <v>3</v>
      </c>
      <c r="M36" s="26">
        <v>9</v>
      </c>
      <c r="N36" s="26">
        <v>4</v>
      </c>
      <c r="O36" s="26">
        <f t="shared" si="10"/>
        <v>7</v>
      </c>
      <c r="P36" s="26">
        <v>2</v>
      </c>
      <c r="Q36" s="26">
        <v>1</v>
      </c>
      <c r="R36" s="26">
        <v>4</v>
      </c>
      <c r="S36" s="26">
        <f t="shared" si="5"/>
        <v>8</v>
      </c>
      <c r="T36" s="26">
        <v>3</v>
      </c>
      <c r="U36" s="26">
        <v>3</v>
      </c>
      <c r="V36" s="26">
        <v>2</v>
      </c>
      <c r="W36" s="26">
        <f t="shared" si="11"/>
        <v>26</v>
      </c>
      <c r="X36" s="26">
        <v>22</v>
      </c>
      <c r="Y36" s="26">
        <v>2</v>
      </c>
      <c r="Z36" s="26">
        <v>2</v>
      </c>
      <c r="AA36" s="26">
        <f t="shared" si="7"/>
        <v>26</v>
      </c>
      <c r="AB36" s="26">
        <v>15</v>
      </c>
      <c r="AC36" s="26">
        <v>5</v>
      </c>
      <c r="AD36" s="26">
        <v>6</v>
      </c>
      <c r="AE36" s="26">
        <v>14</v>
      </c>
      <c r="AF36" s="26">
        <v>7</v>
      </c>
      <c r="AG36" s="26">
        <v>0</v>
      </c>
      <c r="AH36" s="67"/>
      <c r="AI36" s="26">
        <v>1</v>
      </c>
      <c r="AJ36" s="69">
        <v>205</v>
      </c>
      <c r="AK36" s="52" t="str">
        <f t="shared" si="8"/>
        <v>世</v>
      </c>
    </row>
    <row r="37" spans="1:37" s="61" customFormat="1" ht="9.4" customHeight="1">
      <c r="A37" s="23" t="s">
        <v>40</v>
      </c>
      <c r="B37" s="23"/>
      <c r="C37" s="27">
        <v>35</v>
      </c>
      <c r="D37" s="26">
        <v>5299</v>
      </c>
      <c r="E37" s="26">
        <v>0</v>
      </c>
      <c r="F37" s="66"/>
      <c r="G37" s="22">
        <f t="shared" si="6"/>
        <v>67</v>
      </c>
      <c r="H37" s="26">
        <f t="shared" si="9"/>
        <v>42</v>
      </c>
      <c r="I37" s="26">
        <v>0</v>
      </c>
      <c r="J37" s="26">
        <v>0</v>
      </c>
      <c r="K37" s="26">
        <v>0</v>
      </c>
      <c r="L37" s="26">
        <v>14</v>
      </c>
      <c r="M37" s="26">
        <v>16</v>
      </c>
      <c r="N37" s="26">
        <v>12</v>
      </c>
      <c r="O37" s="26">
        <f t="shared" si="10"/>
        <v>16</v>
      </c>
      <c r="P37" s="26">
        <v>5</v>
      </c>
      <c r="Q37" s="26">
        <v>4</v>
      </c>
      <c r="R37" s="26">
        <v>7</v>
      </c>
      <c r="S37" s="26">
        <f t="shared" si="5"/>
        <v>9</v>
      </c>
      <c r="T37" s="26">
        <v>3</v>
      </c>
      <c r="U37" s="26">
        <v>5</v>
      </c>
      <c r="V37" s="26">
        <v>1</v>
      </c>
      <c r="W37" s="26">
        <f t="shared" si="11"/>
        <v>27</v>
      </c>
      <c r="X37" s="26">
        <v>17</v>
      </c>
      <c r="Y37" s="26">
        <v>7</v>
      </c>
      <c r="Z37" s="26">
        <v>3</v>
      </c>
      <c r="AA37" s="26">
        <f t="shared" si="7"/>
        <v>40</v>
      </c>
      <c r="AB37" s="26">
        <v>25</v>
      </c>
      <c r="AC37" s="26">
        <v>9</v>
      </c>
      <c r="AD37" s="26">
        <v>6</v>
      </c>
      <c r="AE37" s="26">
        <v>11</v>
      </c>
      <c r="AF37" s="26">
        <v>19</v>
      </c>
      <c r="AG37" s="26">
        <v>0</v>
      </c>
      <c r="AH37" s="67"/>
      <c r="AI37" s="26">
        <v>1</v>
      </c>
      <c r="AJ37" s="69">
        <v>137</v>
      </c>
      <c r="AK37" s="52" t="str">
        <f t="shared" si="8"/>
        <v>玉</v>
      </c>
    </row>
    <row r="38" spans="1:37" s="61" customFormat="1" ht="9.4" customHeight="1">
      <c r="A38" s="23" t="s">
        <v>41</v>
      </c>
      <c r="B38" s="23"/>
      <c r="C38" s="27">
        <v>46</v>
      </c>
      <c r="D38" s="26">
        <v>5760</v>
      </c>
      <c r="E38" s="26">
        <v>0</v>
      </c>
      <c r="F38" s="66"/>
      <c r="G38" s="22">
        <f t="shared" si="6"/>
        <v>62</v>
      </c>
      <c r="H38" s="26">
        <f t="shared" si="9"/>
        <v>33</v>
      </c>
      <c r="I38" s="26">
        <v>0</v>
      </c>
      <c r="J38" s="26">
        <v>0</v>
      </c>
      <c r="K38" s="26">
        <v>0</v>
      </c>
      <c r="L38" s="26">
        <v>11</v>
      </c>
      <c r="M38" s="26">
        <v>11</v>
      </c>
      <c r="N38" s="26">
        <v>11</v>
      </c>
      <c r="O38" s="26">
        <f t="shared" si="10"/>
        <v>21</v>
      </c>
      <c r="P38" s="26">
        <v>13</v>
      </c>
      <c r="Q38" s="26">
        <v>5</v>
      </c>
      <c r="R38" s="26">
        <v>3</v>
      </c>
      <c r="S38" s="26">
        <f t="shared" si="5"/>
        <v>8</v>
      </c>
      <c r="T38" s="26">
        <v>3</v>
      </c>
      <c r="U38" s="26">
        <v>1</v>
      </c>
      <c r="V38" s="26">
        <v>4</v>
      </c>
      <c r="W38" s="26">
        <f t="shared" si="11"/>
        <v>27</v>
      </c>
      <c r="X38" s="26">
        <v>14</v>
      </c>
      <c r="Y38" s="26">
        <v>10</v>
      </c>
      <c r="Z38" s="26">
        <v>3</v>
      </c>
      <c r="AA38" s="26">
        <f t="shared" si="7"/>
        <v>35</v>
      </c>
      <c r="AB38" s="26">
        <v>19</v>
      </c>
      <c r="AC38" s="26">
        <v>11</v>
      </c>
      <c r="AD38" s="26">
        <v>5</v>
      </c>
      <c r="AE38" s="26">
        <v>5</v>
      </c>
      <c r="AF38" s="26">
        <v>9</v>
      </c>
      <c r="AG38" s="26">
        <v>0</v>
      </c>
      <c r="AH38" s="67"/>
      <c r="AI38" s="26">
        <v>1</v>
      </c>
      <c r="AJ38" s="69">
        <v>85</v>
      </c>
      <c r="AK38" s="52" t="str">
        <f t="shared" si="8"/>
        <v>成</v>
      </c>
    </row>
    <row r="39" spans="1:37" s="61" customFormat="1" ht="9.4" customHeight="1">
      <c r="A39" s="23" t="s">
        <v>42</v>
      </c>
      <c r="B39" s="23"/>
      <c r="C39" s="27">
        <v>3</v>
      </c>
      <c r="D39" s="26">
        <v>180</v>
      </c>
      <c r="E39" s="26">
        <v>0</v>
      </c>
      <c r="F39" s="66"/>
      <c r="G39" s="22">
        <f t="shared" si="6"/>
        <v>49</v>
      </c>
      <c r="H39" s="26">
        <f t="shared" si="9"/>
        <v>33</v>
      </c>
      <c r="I39" s="26">
        <v>2</v>
      </c>
      <c r="J39" s="26">
        <v>10</v>
      </c>
      <c r="K39" s="26">
        <v>7</v>
      </c>
      <c r="L39" s="26">
        <v>5</v>
      </c>
      <c r="M39" s="26">
        <v>3</v>
      </c>
      <c r="N39" s="26">
        <v>6</v>
      </c>
      <c r="O39" s="26">
        <f t="shared" si="10"/>
        <v>12</v>
      </c>
      <c r="P39" s="26">
        <v>4</v>
      </c>
      <c r="Q39" s="26">
        <v>3</v>
      </c>
      <c r="R39" s="26">
        <v>5</v>
      </c>
      <c r="S39" s="26">
        <f t="shared" si="5"/>
        <v>4</v>
      </c>
      <c r="T39" s="26">
        <v>2</v>
      </c>
      <c r="U39" s="26">
        <v>2</v>
      </c>
      <c r="V39" s="26">
        <v>0</v>
      </c>
      <c r="W39" s="26">
        <f t="shared" si="11"/>
        <v>25</v>
      </c>
      <c r="X39" s="26">
        <v>18</v>
      </c>
      <c r="Y39" s="26">
        <v>5</v>
      </c>
      <c r="Z39" s="26">
        <v>2</v>
      </c>
      <c r="AA39" s="26">
        <f t="shared" si="7"/>
        <v>24</v>
      </c>
      <c r="AB39" s="26">
        <v>15</v>
      </c>
      <c r="AC39" s="26">
        <v>7</v>
      </c>
      <c r="AD39" s="26">
        <v>2</v>
      </c>
      <c r="AE39" s="26">
        <v>10</v>
      </c>
      <c r="AF39" s="26">
        <v>10</v>
      </c>
      <c r="AG39" s="26">
        <v>0</v>
      </c>
      <c r="AH39" s="67"/>
      <c r="AI39" s="26">
        <v>1</v>
      </c>
      <c r="AJ39" s="69">
        <v>212</v>
      </c>
      <c r="AK39" s="52" t="str">
        <f t="shared" si="8"/>
        <v>渋</v>
      </c>
    </row>
    <row r="40" spans="1:37" s="61" customFormat="1" ht="9.4" customHeight="1">
      <c r="A40" s="23" t="s">
        <v>43</v>
      </c>
      <c r="B40" s="23"/>
      <c r="C40" s="27">
        <v>4</v>
      </c>
      <c r="D40" s="26">
        <v>333</v>
      </c>
      <c r="E40" s="26">
        <v>0</v>
      </c>
      <c r="F40" s="66"/>
      <c r="G40" s="22">
        <f t="shared" si="6"/>
        <v>54</v>
      </c>
      <c r="H40" s="26">
        <f t="shared" si="9"/>
        <v>46</v>
      </c>
      <c r="I40" s="26">
        <v>4</v>
      </c>
      <c r="J40" s="26">
        <v>9</v>
      </c>
      <c r="K40" s="26">
        <v>7</v>
      </c>
      <c r="L40" s="26">
        <v>7</v>
      </c>
      <c r="M40" s="26">
        <v>7</v>
      </c>
      <c r="N40" s="26">
        <v>12</v>
      </c>
      <c r="O40" s="26">
        <f t="shared" si="10"/>
        <v>8</v>
      </c>
      <c r="P40" s="26">
        <v>3</v>
      </c>
      <c r="Q40" s="26">
        <v>3</v>
      </c>
      <c r="R40" s="26">
        <v>2</v>
      </c>
      <c r="S40" s="26">
        <f t="shared" si="5"/>
        <v>0</v>
      </c>
      <c r="T40" s="26">
        <v>0</v>
      </c>
      <c r="U40" s="26">
        <v>0</v>
      </c>
      <c r="V40" s="26">
        <v>0</v>
      </c>
      <c r="W40" s="26">
        <f t="shared" si="11"/>
        <v>23</v>
      </c>
      <c r="X40" s="26">
        <v>20</v>
      </c>
      <c r="Y40" s="26">
        <v>3</v>
      </c>
      <c r="Z40" s="26">
        <v>0</v>
      </c>
      <c r="AA40" s="26">
        <f t="shared" si="7"/>
        <v>31</v>
      </c>
      <c r="AB40" s="26">
        <v>26</v>
      </c>
      <c r="AC40" s="26">
        <v>5</v>
      </c>
      <c r="AD40" s="26">
        <v>0</v>
      </c>
      <c r="AE40" s="26">
        <v>6</v>
      </c>
      <c r="AF40" s="26">
        <v>2</v>
      </c>
      <c r="AG40" s="26">
        <v>0</v>
      </c>
      <c r="AH40" s="67"/>
      <c r="AI40" s="26">
        <v>1</v>
      </c>
      <c r="AJ40" s="69">
        <v>71</v>
      </c>
      <c r="AK40" s="52" t="str">
        <f t="shared" si="8"/>
        <v>四</v>
      </c>
    </row>
    <row r="41" spans="1:37" s="61" customFormat="1" ht="9.4" customHeight="1">
      <c r="A41" s="23" t="s">
        <v>44</v>
      </c>
      <c r="B41" s="23"/>
      <c r="C41" s="27">
        <v>28</v>
      </c>
      <c r="D41" s="26">
        <v>2641</v>
      </c>
      <c r="E41" s="26">
        <v>0</v>
      </c>
      <c r="F41" s="66"/>
      <c r="G41" s="22">
        <f t="shared" si="6"/>
        <v>32</v>
      </c>
      <c r="H41" s="26">
        <f t="shared" si="9"/>
        <v>17</v>
      </c>
      <c r="I41" s="26">
        <v>7</v>
      </c>
      <c r="J41" s="26">
        <v>1</v>
      </c>
      <c r="K41" s="26">
        <v>2</v>
      </c>
      <c r="L41" s="26">
        <v>5</v>
      </c>
      <c r="M41" s="26">
        <v>2</v>
      </c>
      <c r="N41" s="26">
        <v>0</v>
      </c>
      <c r="O41" s="26">
        <f t="shared" si="10"/>
        <v>11</v>
      </c>
      <c r="P41" s="26">
        <v>5</v>
      </c>
      <c r="Q41" s="26">
        <v>6</v>
      </c>
      <c r="R41" s="26">
        <v>0</v>
      </c>
      <c r="S41" s="26">
        <f t="shared" si="5"/>
        <v>4</v>
      </c>
      <c r="T41" s="26">
        <v>1</v>
      </c>
      <c r="U41" s="26">
        <v>1</v>
      </c>
      <c r="V41" s="26">
        <v>2</v>
      </c>
      <c r="W41" s="26">
        <f t="shared" si="11"/>
        <v>22</v>
      </c>
      <c r="X41" s="26">
        <v>11</v>
      </c>
      <c r="Y41" s="26">
        <v>7</v>
      </c>
      <c r="Z41" s="26">
        <v>4</v>
      </c>
      <c r="AA41" s="26">
        <f t="shared" si="7"/>
        <v>10</v>
      </c>
      <c r="AB41" s="26">
        <v>6</v>
      </c>
      <c r="AC41" s="26">
        <v>4</v>
      </c>
      <c r="AD41" s="26">
        <v>0</v>
      </c>
      <c r="AE41" s="26">
        <v>1</v>
      </c>
      <c r="AF41" s="26">
        <v>0</v>
      </c>
      <c r="AG41" s="26">
        <v>0</v>
      </c>
      <c r="AH41" s="67"/>
      <c r="AI41" s="26">
        <v>1</v>
      </c>
      <c r="AJ41" s="69">
        <v>152</v>
      </c>
      <c r="AK41" s="52" t="str">
        <f t="shared" si="8"/>
        <v>牛</v>
      </c>
    </row>
    <row r="42" spans="1:37" s="61" customFormat="1" ht="9.4" customHeight="1">
      <c r="A42" s="23" t="s">
        <v>45</v>
      </c>
      <c r="B42" s="23"/>
      <c r="C42" s="27">
        <v>17</v>
      </c>
      <c r="D42" s="26">
        <v>1397</v>
      </c>
      <c r="E42" s="26">
        <v>0</v>
      </c>
      <c r="F42" s="66"/>
      <c r="G42" s="22">
        <f t="shared" si="6"/>
        <v>40</v>
      </c>
      <c r="H42" s="26">
        <f t="shared" si="9"/>
        <v>26</v>
      </c>
      <c r="I42" s="26">
        <v>0</v>
      </c>
      <c r="J42" s="26">
        <v>8</v>
      </c>
      <c r="K42" s="26">
        <v>5</v>
      </c>
      <c r="L42" s="26">
        <v>4</v>
      </c>
      <c r="M42" s="26">
        <v>4</v>
      </c>
      <c r="N42" s="26">
        <v>5</v>
      </c>
      <c r="O42" s="26">
        <f t="shared" si="10"/>
        <v>9</v>
      </c>
      <c r="P42" s="26">
        <v>5</v>
      </c>
      <c r="Q42" s="26">
        <v>2</v>
      </c>
      <c r="R42" s="26">
        <v>2</v>
      </c>
      <c r="S42" s="26">
        <f t="shared" si="5"/>
        <v>5</v>
      </c>
      <c r="T42" s="26">
        <v>4</v>
      </c>
      <c r="U42" s="26">
        <v>0</v>
      </c>
      <c r="V42" s="26">
        <v>1</v>
      </c>
      <c r="W42" s="26">
        <f t="shared" si="11"/>
        <v>21</v>
      </c>
      <c r="X42" s="26">
        <v>14</v>
      </c>
      <c r="Y42" s="26">
        <v>3</v>
      </c>
      <c r="Z42" s="26">
        <v>4</v>
      </c>
      <c r="AA42" s="26">
        <f t="shared" si="7"/>
        <v>19</v>
      </c>
      <c r="AB42" s="26">
        <v>12</v>
      </c>
      <c r="AC42" s="26">
        <v>6</v>
      </c>
      <c r="AD42" s="26">
        <v>1</v>
      </c>
      <c r="AE42" s="26">
        <v>19</v>
      </c>
      <c r="AF42" s="26">
        <v>17</v>
      </c>
      <c r="AG42" s="26">
        <v>0</v>
      </c>
      <c r="AH42" s="67"/>
      <c r="AI42" s="26">
        <v>1</v>
      </c>
      <c r="AJ42" s="69">
        <v>206</v>
      </c>
      <c r="AK42" s="52" t="str">
        <f t="shared" si="8"/>
        <v>新</v>
      </c>
    </row>
    <row r="43" spans="1:37" s="61" customFormat="1" ht="9.4" customHeight="1">
      <c r="A43" s="23" t="s">
        <v>46</v>
      </c>
      <c r="B43" s="23"/>
      <c r="C43" s="27">
        <v>7</v>
      </c>
      <c r="D43" s="26">
        <v>970</v>
      </c>
      <c r="E43" s="26">
        <v>0</v>
      </c>
      <c r="F43" s="66"/>
      <c r="G43" s="22">
        <f t="shared" si="6"/>
        <v>35</v>
      </c>
      <c r="H43" s="26">
        <f t="shared" si="9"/>
        <v>24</v>
      </c>
      <c r="I43" s="26">
        <v>2</v>
      </c>
      <c r="J43" s="26">
        <v>4</v>
      </c>
      <c r="K43" s="26">
        <v>6</v>
      </c>
      <c r="L43" s="26">
        <v>4</v>
      </c>
      <c r="M43" s="26">
        <v>4</v>
      </c>
      <c r="N43" s="26">
        <v>4</v>
      </c>
      <c r="O43" s="26">
        <f t="shared" si="10"/>
        <v>7</v>
      </c>
      <c r="P43" s="26">
        <v>1</v>
      </c>
      <c r="Q43" s="26">
        <v>2</v>
      </c>
      <c r="R43" s="26">
        <v>4</v>
      </c>
      <c r="S43" s="26">
        <f t="shared" si="5"/>
        <v>4</v>
      </c>
      <c r="T43" s="26">
        <v>2</v>
      </c>
      <c r="U43" s="26">
        <v>1</v>
      </c>
      <c r="V43" s="26">
        <v>1</v>
      </c>
      <c r="W43" s="26">
        <f t="shared" si="11"/>
        <v>16</v>
      </c>
      <c r="X43" s="26">
        <v>8</v>
      </c>
      <c r="Y43" s="26">
        <v>5</v>
      </c>
      <c r="Z43" s="26">
        <v>3</v>
      </c>
      <c r="AA43" s="26">
        <f t="shared" si="7"/>
        <v>19</v>
      </c>
      <c r="AB43" s="26">
        <v>16</v>
      </c>
      <c r="AC43" s="26">
        <v>2</v>
      </c>
      <c r="AD43" s="26">
        <v>1</v>
      </c>
      <c r="AE43" s="26">
        <v>7</v>
      </c>
      <c r="AF43" s="26">
        <v>0</v>
      </c>
      <c r="AG43" s="26">
        <v>0</v>
      </c>
      <c r="AH43" s="67"/>
      <c r="AI43" s="26">
        <v>1</v>
      </c>
      <c r="AJ43" s="69">
        <v>259</v>
      </c>
      <c r="AK43" s="52" t="str">
        <f t="shared" si="8"/>
        <v>中</v>
      </c>
    </row>
    <row r="44" spans="1:37" s="61" customFormat="1" ht="9.4" customHeight="1">
      <c r="A44" s="23" t="s">
        <v>47</v>
      </c>
      <c r="B44" s="23"/>
      <c r="C44" s="27">
        <v>8</v>
      </c>
      <c r="D44" s="26">
        <v>1334</v>
      </c>
      <c r="E44" s="26">
        <v>0</v>
      </c>
      <c r="F44" s="66"/>
      <c r="G44" s="22">
        <f t="shared" si="6"/>
        <v>34</v>
      </c>
      <c r="H44" s="26">
        <f t="shared" si="9"/>
        <v>29</v>
      </c>
      <c r="I44" s="26">
        <v>2</v>
      </c>
      <c r="J44" s="26">
        <v>6</v>
      </c>
      <c r="K44" s="26">
        <v>4</v>
      </c>
      <c r="L44" s="26">
        <v>3</v>
      </c>
      <c r="M44" s="26">
        <v>9</v>
      </c>
      <c r="N44" s="26">
        <v>5</v>
      </c>
      <c r="O44" s="26">
        <f t="shared" si="10"/>
        <v>4</v>
      </c>
      <c r="P44" s="26">
        <v>1</v>
      </c>
      <c r="Q44" s="26">
        <v>1</v>
      </c>
      <c r="R44" s="26">
        <v>2</v>
      </c>
      <c r="S44" s="26">
        <f t="shared" si="5"/>
        <v>1</v>
      </c>
      <c r="T44" s="26">
        <v>0</v>
      </c>
      <c r="U44" s="26">
        <v>0</v>
      </c>
      <c r="V44" s="26">
        <v>1</v>
      </c>
      <c r="W44" s="26">
        <f t="shared" si="11"/>
        <v>20</v>
      </c>
      <c r="X44" s="26">
        <v>17</v>
      </c>
      <c r="Y44" s="26">
        <v>2</v>
      </c>
      <c r="Z44" s="26">
        <v>1</v>
      </c>
      <c r="AA44" s="26">
        <f t="shared" si="7"/>
        <v>14</v>
      </c>
      <c r="AB44" s="26">
        <v>12</v>
      </c>
      <c r="AC44" s="26">
        <v>2</v>
      </c>
      <c r="AD44" s="26">
        <v>0</v>
      </c>
      <c r="AE44" s="26">
        <v>9</v>
      </c>
      <c r="AF44" s="26">
        <v>6</v>
      </c>
      <c r="AG44" s="26">
        <v>0</v>
      </c>
      <c r="AH44" s="67"/>
      <c r="AI44" s="26">
        <v>1</v>
      </c>
      <c r="AJ44" s="69">
        <v>170</v>
      </c>
      <c r="AK44" s="52" t="str">
        <f t="shared" si="8"/>
        <v>野</v>
      </c>
    </row>
    <row r="45" spans="1:37" s="61" customFormat="1" ht="9.4" customHeight="1">
      <c r="A45" s="23" t="s">
        <v>48</v>
      </c>
      <c r="B45" s="23"/>
      <c r="C45" s="27">
        <v>4</v>
      </c>
      <c r="D45" s="26">
        <v>438</v>
      </c>
      <c r="E45" s="26">
        <v>0</v>
      </c>
      <c r="F45" s="66"/>
      <c r="G45" s="22">
        <f t="shared" si="6"/>
        <v>42</v>
      </c>
      <c r="H45" s="26">
        <f t="shared" si="9"/>
        <v>38</v>
      </c>
      <c r="I45" s="26">
        <v>5</v>
      </c>
      <c r="J45" s="26">
        <v>5</v>
      </c>
      <c r="K45" s="26">
        <v>7</v>
      </c>
      <c r="L45" s="26">
        <v>6</v>
      </c>
      <c r="M45" s="26">
        <v>8</v>
      </c>
      <c r="N45" s="26">
        <v>7</v>
      </c>
      <c r="O45" s="26">
        <f t="shared" si="10"/>
        <v>3</v>
      </c>
      <c r="P45" s="26">
        <v>2</v>
      </c>
      <c r="Q45" s="26">
        <v>0</v>
      </c>
      <c r="R45" s="26">
        <v>1</v>
      </c>
      <c r="S45" s="26">
        <f t="shared" si="5"/>
        <v>1</v>
      </c>
      <c r="T45" s="26">
        <v>1</v>
      </c>
      <c r="U45" s="26">
        <v>0</v>
      </c>
      <c r="V45" s="26">
        <v>0</v>
      </c>
      <c r="W45" s="26">
        <f t="shared" si="11"/>
        <v>23</v>
      </c>
      <c r="X45" s="26">
        <v>20</v>
      </c>
      <c r="Y45" s="26">
        <v>2</v>
      </c>
      <c r="Z45" s="26">
        <v>1</v>
      </c>
      <c r="AA45" s="26">
        <f t="shared" si="7"/>
        <v>19</v>
      </c>
      <c r="AB45" s="26">
        <v>18</v>
      </c>
      <c r="AC45" s="26">
        <v>1</v>
      </c>
      <c r="AD45" s="26">
        <v>0</v>
      </c>
      <c r="AE45" s="26">
        <v>2</v>
      </c>
      <c r="AF45" s="26">
        <v>1</v>
      </c>
      <c r="AG45" s="26">
        <v>0</v>
      </c>
      <c r="AH45" s="67"/>
      <c r="AI45" s="26">
        <v>1</v>
      </c>
      <c r="AJ45" s="69">
        <v>419</v>
      </c>
      <c r="AK45" s="52" t="str">
        <f t="shared" si="8"/>
        <v>杉</v>
      </c>
    </row>
    <row r="46" spans="1:37" s="61" customFormat="1" ht="9.4" customHeight="1">
      <c r="A46" s="23" t="s">
        <v>49</v>
      </c>
      <c r="B46" s="23"/>
      <c r="C46" s="27">
        <v>11</v>
      </c>
      <c r="D46" s="26">
        <v>1396</v>
      </c>
      <c r="E46" s="26">
        <v>0</v>
      </c>
      <c r="F46" s="66"/>
      <c r="G46" s="22">
        <f t="shared" si="6"/>
        <v>45</v>
      </c>
      <c r="H46" s="26">
        <f t="shared" si="9"/>
        <v>27</v>
      </c>
      <c r="I46" s="26">
        <v>4</v>
      </c>
      <c r="J46" s="26">
        <v>3</v>
      </c>
      <c r="K46" s="26">
        <v>8</v>
      </c>
      <c r="L46" s="26">
        <v>9</v>
      </c>
      <c r="M46" s="26">
        <v>0</v>
      </c>
      <c r="N46" s="26">
        <v>3</v>
      </c>
      <c r="O46" s="26">
        <f t="shared" si="10"/>
        <v>12</v>
      </c>
      <c r="P46" s="26">
        <v>2</v>
      </c>
      <c r="Q46" s="26">
        <v>2</v>
      </c>
      <c r="R46" s="26">
        <v>8</v>
      </c>
      <c r="S46" s="26">
        <f t="shared" si="5"/>
        <v>6</v>
      </c>
      <c r="T46" s="26">
        <v>3</v>
      </c>
      <c r="U46" s="26">
        <v>2</v>
      </c>
      <c r="V46" s="26">
        <v>1</v>
      </c>
      <c r="W46" s="26">
        <f t="shared" si="11"/>
        <v>27</v>
      </c>
      <c r="X46" s="26">
        <v>18</v>
      </c>
      <c r="Y46" s="26">
        <v>5</v>
      </c>
      <c r="Z46" s="26">
        <v>4</v>
      </c>
      <c r="AA46" s="26">
        <f t="shared" si="7"/>
        <v>18</v>
      </c>
      <c r="AB46" s="26">
        <v>9</v>
      </c>
      <c r="AC46" s="26">
        <v>7</v>
      </c>
      <c r="AD46" s="26">
        <v>2</v>
      </c>
      <c r="AE46" s="26">
        <v>10</v>
      </c>
      <c r="AF46" s="26">
        <v>0</v>
      </c>
      <c r="AG46" s="26">
        <v>0</v>
      </c>
      <c r="AH46" s="67"/>
      <c r="AI46" s="26">
        <v>1</v>
      </c>
      <c r="AJ46" s="69">
        <v>181</v>
      </c>
      <c r="AK46" s="52" t="str">
        <f t="shared" si="8"/>
        <v>荻</v>
      </c>
    </row>
    <row r="47" spans="1:37" s="61" customFormat="1" ht="9.4" customHeight="1">
      <c r="A47" s="23" t="s">
        <v>50</v>
      </c>
      <c r="B47" s="23"/>
      <c r="C47" s="27">
        <v>12</v>
      </c>
      <c r="D47" s="26">
        <v>1438</v>
      </c>
      <c r="E47" s="26">
        <v>0</v>
      </c>
      <c r="F47" s="66"/>
      <c r="G47" s="22">
        <f t="shared" si="6"/>
        <v>39</v>
      </c>
      <c r="H47" s="26">
        <f t="shared" si="9"/>
        <v>19</v>
      </c>
      <c r="I47" s="26">
        <v>0</v>
      </c>
      <c r="J47" s="26">
        <v>0</v>
      </c>
      <c r="K47" s="26">
        <v>5</v>
      </c>
      <c r="L47" s="26">
        <v>7</v>
      </c>
      <c r="M47" s="26">
        <v>2</v>
      </c>
      <c r="N47" s="26">
        <v>5</v>
      </c>
      <c r="O47" s="26">
        <f t="shared" si="10"/>
        <v>15</v>
      </c>
      <c r="P47" s="70">
        <v>7</v>
      </c>
      <c r="Q47" s="70">
        <v>4</v>
      </c>
      <c r="R47" s="26">
        <v>4</v>
      </c>
      <c r="S47" s="26">
        <f t="shared" si="5"/>
        <v>5</v>
      </c>
      <c r="T47" s="26">
        <v>2</v>
      </c>
      <c r="U47" s="26">
        <v>2</v>
      </c>
      <c r="V47" s="26">
        <v>1</v>
      </c>
      <c r="W47" s="26">
        <f t="shared" si="11"/>
        <v>25</v>
      </c>
      <c r="X47" s="26">
        <v>13</v>
      </c>
      <c r="Y47" s="26">
        <v>8</v>
      </c>
      <c r="Z47" s="26">
        <v>4</v>
      </c>
      <c r="AA47" s="26">
        <f t="shared" si="7"/>
        <v>14</v>
      </c>
      <c r="AB47" s="26">
        <v>6</v>
      </c>
      <c r="AC47" s="70">
        <v>7</v>
      </c>
      <c r="AD47" s="70">
        <v>1</v>
      </c>
      <c r="AE47" s="26">
        <v>7</v>
      </c>
      <c r="AF47" s="26">
        <v>10</v>
      </c>
      <c r="AG47" s="26">
        <v>0</v>
      </c>
      <c r="AH47" s="67"/>
      <c r="AI47" s="26">
        <v>1</v>
      </c>
      <c r="AJ47" s="69">
        <v>136</v>
      </c>
      <c r="AK47" s="52" t="str">
        <f t="shared" si="8"/>
        <v>小</v>
      </c>
    </row>
    <row r="48" spans="1:37" s="61" customFormat="1" ht="9.4" customHeight="1">
      <c r="A48" s="23" t="s">
        <v>51</v>
      </c>
      <c r="B48" s="23"/>
      <c r="C48" s="27">
        <v>8</v>
      </c>
      <c r="D48" s="26">
        <v>695</v>
      </c>
      <c r="E48" s="26">
        <v>0</v>
      </c>
      <c r="F48" s="66"/>
      <c r="G48" s="22">
        <f t="shared" si="6"/>
        <v>42</v>
      </c>
      <c r="H48" s="26">
        <f t="shared" si="9"/>
        <v>34</v>
      </c>
      <c r="I48" s="26">
        <v>0</v>
      </c>
      <c r="J48" s="26">
        <v>2</v>
      </c>
      <c r="K48" s="26">
        <v>13</v>
      </c>
      <c r="L48" s="26">
        <v>15</v>
      </c>
      <c r="M48" s="26">
        <v>0</v>
      </c>
      <c r="N48" s="26">
        <v>4</v>
      </c>
      <c r="O48" s="26">
        <f t="shared" si="10"/>
        <v>6</v>
      </c>
      <c r="P48" s="26">
        <v>0</v>
      </c>
      <c r="Q48" s="26">
        <v>2</v>
      </c>
      <c r="R48" s="26">
        <v>4</v>
      </c>
      <c r="S48" s="26">
        <f t="shared" si="5"/>
        <v>2</v>
      </c>
      <c r="T48" s="26">
        <v>1</v>
      </c>
      <c r="U48" s="26">
        <v>0</v>
      </c>
      <c r="V48" s="26">
        <v>1</v>
      </c>
      <c r="W48" s="26">
        <f t="shared" si="11"/>
        <v>23</v>
      </c>
      <c r="X48" s="26">
        <v>18</v>
      </c>
      <c r="Y48" s="26">
        <v>4</v>
      </c>
      <c r="Z48" s="26">
        <v>1</v>
      </c>
      <c r="AA48" s="26">
        <f t="shared" si="7"/>
        <v>19</v>
      </c>
      <c r="AB48" s="26">
        <v>16</v>
      </c>
      <c r="AC48" s="26">
        <v>2</v>
      </c>
      <c r="AD48" s="26">
        <v>1</v>
      </c>
      <c r="AE48" s="26">
        <v>9</v>
      </c>
      <c r="AF48" s="26">
        <v>5</v>
      </c>
      <c r="AG48" s="26">
        <v>0</v>
      </c>
      <c r="AH48" s="67"/>
      <c r="AI48" s="26">
        <v>1</v>
      </c>
      <c r="AJ48" s="69">
        <v>334</v>
      </c>
      <c r="AK48" s="52" t="str">
        <f t="shared" si="8"/>
        <v>本</v>
      </c>
    </row>
    <row r="49" spans="1:37" s="61" customFormat="1" ht="9.4" customHeight="1">
      <c r="A49" s="23" t="s">
        <v>52</v>
      </c>
      <c r="B49" s="23"/>
      <c r="C49" s="27">
        <v>11</v>
      </c>
      <c r="D49" s="26">
        <v>1171</v>
      </c>
      <c r="E49" s="26">
        <v>0</v>
      </c>
      <c r="F49" s="66"/>
      <c r="G49" s="22">
        <f t="shared" si="6"/>
        <v>49</v>
      </c>
      <c r="H49" s="26">
        <f t="shared" si="9"/>
        <v>34</v>
      </c>
      <c r="I49" s="26">
        <v>0</v>
      </c>
      <c r="J49" s="26">
        <v>0</v>
      </c>
      <c r="K49" s="26">
        <v>9</v>
      </c>
      <c r="L49" s="26">
        <v>2</v>
      </c>
      <c r="M49" s="26">
        <v>3</v>
      </c>
      <c r="N49" s="26">
        <v>20</v>
      </c>
      <c r="O49" s="26">
        <f t="shared" si="10"/>
        <v>9</v>
      </c>
      <c r="P49" s="26">
        <v>2</v>
      </c>
      <c r="Q49" s="26">
        <v>2</v>
      </c>
      <c r="R49" s="26">
        <v>5</v>
      </c>
      <c r="S49" s="26">
        <f t="shared" si="5"/>
        <v>6</v>
      </c>
      <c r="T49" s="26">
        <v>3</v>
      </c>
      <c r="U49" s="26">
        <v>0</v>
      </c>
      <c r="V49" s="26">
        <v>3</v>
      </c>
      <c r="W49" s="26">
        <f t="shared" si="11"/>
        <v>20</v>
      </c>
      <c r="X49" s="26">
        <v>13</v>
      </c>
      <c r="Y49" s="26">
        <v>5</v>
      </c>
      <c r="Z49" s="26">
        <v>2</v>
      </c>
      <c r="AA49" s="26">
        <f t="shared" si="7"/>
        <v>29</v>
      </c>
      <c r="AB49" s="26">
        <v>21</v>
      </c>
      <c r="AC49" s="26">
        <v>4</v>
      </c>
      <c r="AD49" s="26">
        <v>4</v>
      </c>
      <c r="AE49" s="26">
        <v>11</v>
      </c>
      <c r="AF49" s="26">
        <v>1</v>
      </c>
      <c r="AG49" s="26">
        <v>0</v>
      </c>
      <c r="AH49" s="67"/>
      <c r="AI49" s="26">
        <v>1</v>
      </c>
      <c r="AJ49" s="69">
        <v>199</v>
      </c>
      <c r="AK49" s="52" t="str">
        <f t="shared" si="8"/>
        <v>豊</v>
      </c>
    </row>
    <row r="50" spans="1:37" s="61" customFormat="1" ht="9.4" customHeight="1">
      <c r="A50" s="23" t="s">
        <v>53</v>
      </c>
      <c r="B50" s="23"/>
      <c r="C50" s="27">
        <v>29</v>
      </c>
      <c r="D50" s="26">
        <v>2640</v>
      </c>
      <c r="E50" s="26">
        <v>0</v>
      </c>
      <c r="F50" s="66"/>
      <c r="G50" s="22">
        <f t="shared" si="6"/>
        <v>53</v>
      </c>
      <c r="H50" s="26">
        <f t="shared" si="9"/>
        <v>37</v>
      </c>
      <c r="I50" s="26">
        <v>0</v>
      </c>
      <c r="J50" s="26">
        <v>0</v>
      </c>
      <c r="K50" s="26">
        <v>4</v>
      </c>
      <c r="L50" s="26">
        <v>23</v>
      </c>
      <c r="M50" s="26">
        <v>8</v>
      </c>
      <c r="N50" s="26">
        <v>2</v>
      </c>
      <c r="O50" s="26">
        <f t="shared" si="10"/>
        <v>12</v>
      </c>
      <c r="P50" s="26">
        <v>5</v>
      </c>
      <c r="Q50" s="26">
        <v>4</v>
      </c>
      <c r="R50" s="26">
        <v>3</v>
      </c>
      <c r="S50" s="26">
        <f t="shared" si="5"/>
        <v>4</v>
      </c>
      <c r="T50" s="26">
        <v>0</v>
      </c>
      <c r="U50" s="26">
        <v>2</v>
      </c>
      <c r="V50" s="26">
        <v>2</v>
      </c>
      <c r="W50" s="26">
        <f t="shared" si="11"/>
        <v>18</v>
      </c>
      <c r="X50" s="26">
        <v>13</v>
      </c>
      <c r="Y50" s="26">
        <v>3</v>
      </c>
      <c r="Z50" s="26">
        <v>2</v>
      </c>
      <c r="AA50" s="26">
        <f t="shared" si="7"/>
        <v>35</v>
      </c>
      <c r="AB50" s="26">
        <v>24</v>
      </c>
      <c r="AC50" s="26">
        <v>9</v>
      </c>
      <c r="AD50" s="26">
        <v>2</v>
      </c>
      <c r="AE50" s="26">
        <v>10</v>
      </c>
      <c r="AF50" s="26">
        <v>6</v>
      </c>
      <c r="AG50" s="26">
        <v>0</v>
      </c>
      <c r="AH50" s="67"/>
      <c r="AI50" s="26">
        <v>1</v>
      </c>
      <c r="AJ50" s="69">
        <v>174</v>
      </c>
      <c r="AK50" s="52" t="str">
        <f t="shared" si="8"/>
        <v>池</v>
      </c>
    </row>
    <row r="51" spans="1:37" s="61" customFormat="1" ht="9.4" customHeight="1">
      <c r="A51" s="23" t="s">
        <v>54</v>
      </c>
      <c r="B51" s="23"/>
      <c r="C51" s="27">
        <v>8</v>
      </c>
      <c r="D51" s="26">
        <v>1193</v>
      </c>
      <c r="E51" s="26">
        <v>0</v>
      </c>
      <c r="F51" s="66"/>
      <c r="G51" s="22">
        <f t="shared" si="6"/>
        <v>62</v>
      </c>
      <c r="H51" s="26">
        <f t="shared" si="9"/>
        <v>34</v>
      </c>
      <c r="I51" s="26">
        <v>0</v>
      </c>
      <c r="J51" s="26">
        <v>0</v>
      </c>
      <c r="K51" s="26">
        <v>6</v>
      </c>
      <c r="L51" s="26">
        <v>7</v>
      </c>
      <c r="M51" s="26">
        <v>7</v>
      </c>
      <c r="N51" s="70">
        <v>14</v>
      </c>
      <c r="O51" s="26">
        <f t="shared" si="10"/>
        <v>19</v>
      </c>
      <c r="P51" s="26">
        <v>5</v>
      </c>
      <c r="Q51" s="26">
        <v>7</v>
      </c>
      <c r="R51" s="26">
        <v>7</v>
      </c>
      <c r="S51" s="26">
        <f t="shared" si="5"/>
        <v>9</v>
      </c>
      <c r="T51" s="26">
        <v>0</v>
      </c>
      <c r="U51" s="26">
        <v>0</v>
      </c>
      <c r="V51" s="26">
        <v>9</v>
      </c>
      <c r="W51" s="26">
        <f t="shared" si="11"/>
        <v>27</v>
      </c>
      <c r="X51" s="26">
        <v>15</v>
      </c>
      <c r="Y51" s="26">
        <v>9</v>
      </c>
      <c r="Z51" s="26">
        <v>3</v>
      </c>
      <c r="AA51" s="26">
        <f t="shared" si="7"/>
        <v>35</v>
      </c>
      <c r="AB51" s="26">
        <v>19</v>
      </c>
      <c r="AC51" s="26">
        <v>10</v>
      </c>
      <c r="AD51" s="26">
        <v>6</v>
      </c>
      <c r="AE51" s="26">
        <v>10</v>
      </c>
      <c r="AF51" s="26">
        <v>4</v>
      </c>
      <c r="AG51" s="26">
        <v>0</v>
      </c>
      <c r="AH51" s="67"/>
      <c r="AI51" s="26">
        <v>1</v>
      </c>
      <c r="AJ51" s="69">
        <v>326</v>
      </c>
      <c r="AK51" s="52" t="str">
        <f t="shared" si="8"/>
        <v>王</v>
      </c>
    </row>
    <row r="52" spans="1:37" s="61" customFormat="1" ht="9.4" customHeight="1">
      <c r="A52" s="23" t="s">
        <v>55</v>
      </c>
      <c r="B52" s="23"/>
      <c r="C52" s="27">
        <v>42</v>
      </c>
      <c r="D52" s="26">
        <v>5524</v>
      </c>
      <c r="E52" s="26">
        <v>0</v>
      </c>
      <c r="F52" s="66"/>
      <c r="G52" s="22">
        <f t="shared" si="6"/>
        <v>43</v>
      </c>
      <c r="H52" s="26">
        <f t="shared" si="9"/>
        <v>24</v>
      </c>
      <c r="I52" s="26">
        <v>0</v>
      </c>
      <c r="J52" s="26">
        <v>0</v>
      </c>
      <c r="K52" s="26">
        <v>0</v>
      </c>
      <c r="L52" s="26">
        <v>5</v>
      </c>
      <c r="M52" s="26">
        <v>9</v>
      </c>
      <c r="N52" s="26">
        <v>10</v>
      </c>
      <c r="O52" s="26">
        <f t="shared" si="10"/>
        <v>10</v>
      </c>
      <c r="P52" s="26">
        <v>6</v>
      </c>
      <c r="Q52" s="26">
        <v>3</v>
      </c>
      <c r="R52" s="26">
        <v>1</v>
      </c>
      <c r="S52" s="26">
        <f t="shared" si="5"/>
        <v>9</v>
      </c>
      <c r="T52" s="26">
        <v>2</v>
      </c>
      <c r="U52" s="26">
        <v>2</v>
      </c>
      <c r="V52" s="26">
        <v>5</v>
      </c>
      <c r="W52" s="26">
        <f t="shared" si="11"/>
        <v>19</v>
      </c>
      <c r="X52" s="26">
        <v>10</v>
      </c>
      <c r="Y52" s="26">
        <v>5</v>
      </c>
      <c r="Z52" s="26">
        <v>4</v>
      </c>
      <c r="AA52" s="26">
        <f t="shared" si="7"/>
        <v>24</v>
      </c>
      <c r="AB52" s="26">
        <v>14</v>
      </c>
      <c r="AC52" s="26">
        <v>5</v>
      </c>
      <c r="AD52" s="26">
        <v>5</v>
      </c>
      <c r="AE52" s="26">
        <v>12</v>
      </c>
      <c r="AF52" s="26">
        <v>1</v>
      </c>
      <c r="AG52" s="26">
        <v>0</v>
      </c>
      <c r="AH52" s="67"/>
      <c r="AI52" s="26">
        <v>1</v>
      </c>
      <c r="AJ52" s="69">
        <v>230</v>
      </c>
      <c r="AK52" s="52" t="str">
        <f t="shared" si="8"/>
        <v>赤</v>
      </c>
    </row>
    <row r="53" spans="1:37" s="61" customFormat="1" ht="9.4" customHeight="1">
      <c r="A53" s="23" t="s">
        <v>56</v>
      </c>
      <c r="B53" s="23"/>
      <c r="C53" s="27">
        <v>33</v>
      </c>
      <c r="D53" s="26">
        <v>3751</v>
      </c>
      <c r="E53" s="26">
        <v>0</v>
      </c>
      <c r="F53" s="66"/>
      <c r="G53" s="22">
        <f t="shared" si="6"/>
        <v>63</v>
      </c>
      <c r="H53" s="26">
        <f t="shared" si="9"/>
        <v>39</v>
      </c>
      <c r="I53" s="26">
        <v>0</v>
      </c>
      <c r="J53" s="26">
        <v>0</v>
      </c>
      <c r="K53" s="26">
        <v>8</v>
      </c>
      <c r="L53" s="26">
        <v>21</v>
      </c>
      <c r="M53" s="26">
        <v>3</v>
      </c>
      <c r="N53" s="26">
        <v>7</v>
      </c>
      <c r="O53" s="26">
        <f t="shared" si="10"/>
        <v>16</v>
      </c>
      <c r="P53" s="26">
        <v>6</v>
      </c>
      <c r="Q53" s="26">
        <v>3</v>
      </c>
      <c r="R53" s="26">
        <v>7</v>
      </c>
      <c r="S53" s="26">
        <f t="shared" si="5"/>
        <v>8</v>
      </c>
      <c r="T53" s="26">
        <v>3</v>
      </c>
      <c r="U53" s="26">
        <v>3</v>
      </c>
      <c r="V53" s="26">
        <v>2</v>
      </c>
      <c r="W53" s="26">
        <f t="shared" si="11"/>
        <v>28</v>
      </c>
      <c r="X53" s="26">
        <v>16</v>
      </c>
      <c r="Y53" s="26">
        <v>7</v>
      </c>
      <c r="Z53" s="26">
        <v>5</v>
      </c>
      <c r="AA53" s="26">
        <f t="shared" si="7"/>
        <v>35</v>
      </c>
      <c r="AB53" s="26">
        <v>23</v>
      </c>
      <c r="AC53" s="26">
        <v>9</v>
      </c>
      <c r="AD53" s="26">
        <v>3</v>
      </c>
      <c r="AE53" s="26">
        <v>21</v>
      </c>
      <c r="AF53" s="26">
        <v>0</v>
      </c>
      <c r="AG53" s="26">
        <v>0</v>
      </c>
      <c r="AH53" s="67"/>
      <c r="AI53" s="26">
        <v>1</v>
      </c>
      <c r="AJ53" s="69">
        <v>131</v>
      </c>
      <c r="AK53" s="52" t="str">
        <f t="shared" si="8"/>
        <v>滝</v>
      </c>
    </row>
    <row r="54" spans="1:37" s="61" customFormat="1" ht="9.4" customHeight="1">
      <c r="A54" s="23" t="s">
        <v>57</v>
      </c>
      <c r="B54" s="23"/>
      <c r="C54" s="27">
        <v>6</v>
      </c>
      <c r="D54" s="26">
        <v>715</v>
      </c>
      <c r="E54" s="26">
        <v>0</v>
      </c>
      <c r="F54" s="66"/>
      <c r="G54" s="22">
        <f t="shared" si="6"/>
        <v>82</v>
      </c>
      <c r="H54" s="26">
        <f t="shared" si="9"/>
        <v>73</v>
      </c>
      <c r="I54" s="26">
        <v>0</v>
      </c>
      <c r="J54" s="26">
        <v>0</v>
      </c>
      <c r="K54" s="26">
        <v>31</v>
      </c>
      <c r="L54" s="26">
        <v>20</v>
      </c>
      <c r="M54" s="26">
        <v>17</v>
      </c>
      <c r="N54" s="26">
        <v>5</v>
      </c>
      <c r="O54" s="26">
        <f t="shared" si="10"/>
        <v>6</v>
      </c>
      <c r="P54" s="26">
        <v>4</v>
      </c>
      <c r="Q54" s="26">
        <v>2</v>
      </c>
      <c r="R54" s="26">
        <v>0</v>
      </c>
      <c r="S54" s="26">
        <f t="shared" si="5"/>
        <v>3</v>
      </c>
      <c r="T54" s="26">
        <v>1</v>
      </c>
      <c r="U54" s="26">
        <v>0</v>
      </c>
      <c r="V54" s="26">
        <v>2</v>
      </c>
      <c r="W54" s="26">
        <f t="shared" si="11"/>
        <v>39</v>
      </c>
      <c r="X54" s="26">
        <v>38</v>
      </c>
      <c r="Y54" s="26">
        <v>1</v>
      </c>
      <c r="Z54" s="26">
        <v>0</v>
      </c>
      <c r="AA54" s="26">
        <f t="shared" si="7"/>
        <v>43</v>
      </c>
      <c r="AB54" s="26">
        <v>35</v>
      </c>
      <c r="AC54" s="26">
        <v>5</v>
      </c>
      <c r="AD54" s="26">
        <v>3</v>
      </c>
      <c r="AE54" s="26">
        <v>16</v>
      </c>
      <c r="AF54" s="26">
        <v>1</v>
      </c>
      <c r="AG54" s="26">
        <v>0</v>
      </c>
      <c r="AH54" s="67"/>
      <c r="AI54" s="26">
        <v>1</v>
      </c>
      <c r="AJ54" s="69">
        <v>296</v>
      </c>
      <c r="AK54" s="52" t="str">
        <f t="shared" si="8"/>
        <v>板</v>
      </c>
    </row>
    <row r="55" spans="1:37" s="61" customFormat="1" ht="9.4" customHeight="1">
      <c r="A55" s="23" t="s">
        <v>58</v>
      </c>
      <c r="B55" s="23"/>
      <c r="C55" s="27">
        <v>22</v>
      </c>
      <c r="D55" s="26">
        <v>3980</v>
      </c>
      <c r="E55" s="26">
        <v>0</v>
      </c>
      <c r="F55" s="66"/>
      <c r="G55" s="22">
        <f t="shared" si="6"/>
        <v>67</v>
      </c>
      <c r="H55" s="26">
        <f t="shared" si="9"/>
        <v>39</v>
      </c>
      <c r="I55" s="26">
        <v>0</v>
      </c>
      <c r="J55" s="26">
        <v>0</v>
      </c>
      <c r="K55" s="26">
        <v>14</v>
      </c>
      <c r="L55" s="26">
        <v>9</v>
      </c>
      <c r="M55" s="26">
        <v>8</v>
      </c>
      <c r="N55" s="26">
        <v>8</v>
      </c>
      <c r="O55" s="26">
        <f t="shared" si="10"/>
        <v>17</v>
      </c>
      <c r="P55" s="26">
        <v>6</v>
      </c>
      <c r="Q55" s="26">
        <v>8</v>
      </c>
      <c r="R55" s="70">
        <v>3</v>
      </c>
      <c r="S55" s="70">
        <f t="shared" si="5"/>
        <v>11</v>
      </c>
      <c r="T55" s="70">
        <v>2</v>
      </c>
      <c r="U55" s="70">
        <v>7</v>
      </c>
      <c r="V55" s="70">
        <v>2</v>
      </c>
      <c r="W55" s="26">
        <f t="shared" si="11"/>
        <v>30</v>
      </c>
      <c r="X55" s="26">
        <v>14</v>
      </c>
      <c r="Y55" s="26">
        <v>12</v>
      </c>
      <c r="Z55" s="26">
        <v>4</v>
      </c>
      <c r="AA55" s="26">
        <f t="shared" si="7"/>
        <v>37</v>
      </c>
      <c r="AB55" s="26">
        <v>25</v>
      </c>
      <c r="AC55" s="26">
        <v>5</v>
      </c>
      <c r="AD55" s="26">
        <v>7</v>
      </c>
      <c r="AE55" s="26">
        <v>6</v>
      </c>
      <c r="AF55" s="26">
        <v>8</v>
      </c>
      <c r="AG55" s="26">
        <v>0</v>
      </c>
      <c r="AH55" s="67"/>
      <c r="AI55" s="26">
        <v>1</v>
      </c>
      <c r="AJ55" s="69">
        <v>221</v>
      </c>
      <c r="AK55" s="52" t="str">
        <f t="shared" si="8"/>
        <v>志</v>
      </c>
    </row>
    <row r="56" spans="1:37" s="61" customFormat="1" ht="9.4" customHeight="1">
      <c r="A56" s="23" t="s">
        <v>59</v>
      </c>
      <c r="B56" s="23"/>
      <c r="C56" s="27">
        <v>14</v>
      </c>
      <c r="D56" s="26">
        <v>1946</v>
      </c>
      <c r="E56" s="26">
        <v>0</v>
      </c>
      <c r="F56" s="66"/>
      <c r="G56" s="22">
        <f t="shared" si="6"/>
        <v>63</v>
      </c>
      <c r="H56" s="26">
        <f t="shared" si="9"/>
        <v>47</v>
      </c>
      <c r="I56" s="26">
        <v>0</v>
      </c>
      <c r="J56" s="26">
        <v>0</v>
      </c>
      <c r="K56" s="26">
        <v>14</v>
      </c>
      <c r="L56" s="26">
        <v>15</v>
      </c>
      <c r="M56" s="26">
        <v>11</v>
      </c>
      <c r="N56" s="26">
        <v>7</v>
      </c>
      <c r="O56" s="26">
        <f t="shared" si="10"/>
        <v>8</v>
      </c>
      <c r="P56" s="26">
        <v>2</v>
      </c>
      <c r="Q56" s="26">
        <v>2</v>
      </c>
      <c r="R56" s="26">
        <v>4</v>
      </c>
      <c r="S56" s="26">
        <f t="shared" si="5"/>
        <v>8</v>
      </c>
      <c r="T56" s="26">
        <v>3</v>
      </c>
      <c r="U56" s="26">
        <v>2</v>
      </c>
      <c r="V56" s="26">
        <v>3</v>
      </c>
      <c r="W56" s="26">
        <f t="shared" si="11"/>
        <v>34</v>
      </c>
      <c r="X56" s="26">
        <v>23</v>
      </c>
      <c r="Y56" s="26">
        <v>5</v>
      </c>
      <c r="Z56" s="26">
        <v>6</v>
      </c>
      <c r="AA56" s="26">
        <f t="shared" si="7"/>
        <v>29</v>
      </c>
      <c r="AB56" s="26">
        <v>24</v>
      </c>
      <c r="AC56" s="26">
        <v>3</v>
      </c>
      <c r="AD56" s="26">
        <v>2</v>
      </c>
      <c r="AE56" s="26">
        <v>11</v>
      </c>
      <c r="AF56" s="26">
        <v>4</v>
      </c>
      <c r="AG56" s="26">
        <v>0</v>
      </c>
      <c r="AH56" s="67"/>
      <c r="AI56" s="26">
        <v>1</v>
      </c>
      <c r="AJ56" s="69">
        <v>289</v>
      </c>
      <c r="AK56" s="52" t="str">
        <f t="shared" si="8"/>
        <v>練</v>
      </c>
    </row>
    <row r="57" spans="1:37" s="61" customFormat="1" ht="9.4" customHeight="1">
      <c r="A57" s="23" t="s">
        <v>60</v>
      </c>
      <c r="B57" s="23"/>
      <c r="C57" s="27">
        <v>35</v>
      </c>
      <c r="D57" s="26">
        <v>5229</v>
      </c>
      <c r="E57" s="26">
        <v>0</v>
      </c>
      <c r="F57" s="66"/>
      <c r="G57" s="22">
        <f t="shared" si="6"/>
        <v>84</v>
      </c>
      <c r="H57" s="26">
        <f t="shared" si="9"/>
        <v>51</v>
      </c>
      <c r="I57" s="26">
        <v>0</v>
      </c>
      <c r="J57" s="26">
        <v>0</v>
      </c>
      <c r="K57" s="26">
        <v>18</v>
      </c>
      <c r="L57" s="26">
        <v>15</v>
      </c>
      <c r="M57" s="26">
        <v>7</v>
      </c>
      <c r="N57" s="26">
        <v>11</v>
      </c>
      <c r="O57" s="26">
        <f t="shared" si="10"/>
        <v>22</v>
      </c>
      <c r="P57" s="26">
        <v>7</v>
      </c>
      <c r="Q57" s="26">
        <v>5</v>
      </c>
      <c r="R57" s="26">
        <v>10</v>
      </c>
      <c r="S57" s="26">
        <f t="shared" si="5"/>
        <v>11</v>
      </c>
      <c r="T57" s="26">
        <v>5</v>
      </c>
      <c r="U57" s="26">
        <v>2</v>
      </c>
      <c r="V57" s="26">
        <v>4</v>
      </c>
      <c r="W57" s="26">
        <f t="shared" si="11"/>
        <v>38</v>
      </c>
      <c r="X57" s="26">
        <v>22</v>
      </c>
      <c r="Y57" s="26">
        <v>11</v>
      </c>
      <c r="Z57" s="26">
        <v>5</v>
      </c>
      <c r="AA57" s="26">
        <f t="shared" si="7"/>
        <v>46</v>
      </c>
      <c r="AB57" s="26">
        <v>29</v>
      </c>
      <c r="AC57" s="26">
        <v>11</v>
      </c>
      <c r="AD57" s="26">
        <v>6</v>
      </c>
      <c r="AE57" s="26">
        <v>27</v>
      </c>
      <c r="AF57" s="26">
        <v>49</v>
      </c>
      <c r="AG57" s="26">
        <v>0</v>
      </c>
      <c r="AH57" s="67"/>
      <c r="AI57" s="26">
        <v>1</v>
      </c>
      <c r="AJ57" s="69">
        <v>159</v>
      </c>
      <c r="AK57" s="52" t="str">
        <f t="shared" si="8"/>
        <v>光</v>
      </c>
    </row>
    <row r="58" spans="1:37" s="61" customFormat="1" ht="9.4" customHeight="1">
      <c r="A58" s="23" t="s">
        <v>61</v>
      </c>
      <c r="B58" s="23"/>
      <c r="C58" s="27">
        <v>5</v>
      </c>
      <c r="D58" s="26">
        <v>1300</v>
      </c>
      <c r="E58" s="26">
        <v>0</v>
      </c>
      <c r="F58" s="66"/>
      <c r="G58" s="22">
        <f t="shared" si="6"/>
        <v>57</v>
      </c>
      <c r="H58" s="26">
        <f t="shared" si="9"/>
        <v>39</v>
      </c>
      <c r="I58" s="26">
        <v>0</v>
      </c>
      <c r="J58" s="26">
        <v>0</v>
      </c>
      <c r="K58" s="26">
        <v>4</v>
      </c>
      <c r="L58" s="26">
        <v>17</v>
      </c>
      <c r="M58" s="26">
        <v>11</v>
      </c>
      <c r="N58" s="26">
        <v>7</v>
      </c>
      <c r="O58" s="26">
        <f t="shared" si="10"/>
        <v>12</v>
      </c>
      <c r="P58" s="26">
        <v>4</v>
      </c>
      <c r="Q58" s="26">
        <v>5</v>
      </c>
      <c r="R58" s="26">
        <v>3</v>
      </c>
      <c r="S58" s="26">
        <f t="shared" si="5"/>
        <v>6</v>
      </c>
      <c r="T58" s="26">
        <v>5</v>
      </c>
      <c r="U58" s="26">
        <v>1</v>
      </c>
      <c r="V58" s="26">
        <v>0</v>
      </c>
      <c r="W58" s="26">
        <f t="shared" si="11"/>
        <v>33</v>
      </c>
      <c r="X58" s="26">
        <v>22</v>
      </c>
      <c r="Y58" s="26">
        <v>8</v>
      </c>
      <c r="Z58" s="26">
        <v>3</v>
      </c>
      <c r="AA58" s="26">
        <f t="shared" si="7"/>
        <v>24</v>
      </c>
      <c r="AB58" s="26">
        <v>17</v>
      </c>
      <c r="AC58" s="26">
        <v>4</v>
      </c>
      <c r="AD58" s="26">
        <v>3</v>
      </c>
      <c r="AE58" s="26">
        <v>8</v>
      </c>
      <c r="AF58" s="26">
        <v>2</v>
      </c>
      <c r="AG58" s="26">
        <v>0</v>
      </c>
      <c r="AH58" s="67"/>
      <c r="AI58" s="26">
        <v>1</v>
      </c>
      <c r="AJ58" s="69">
        <v>76</v>
      </c>
      <c r="AK58" s="52" t="str">
        <f t="shared" si="8"/>
        <v>石</v>
      </c>
    </row>
    <row r="59" spans="1:37" s="61" customFormat="1" ht="9.4" customHeight="1">
      <c r="A59" s="23" t="s">
        <v>62</v>
      </c>
      <c r="B59" s="23"/>
      <c r="C59" s="27">
        <v>15</v>
      </c>
      <c r="D59" s="26">
        <v>1711</v>
      </c>
      <c r="E59" s="26">
        <v>0</v>
      </c>
      <c r="F59" s="66"/>
      <c r="G59" s="22">
        <f t="shared" si="6"/>
        <v>45</v>
      </c>
      <c r="H59" s="26">
        <f t="shared" si="9"/>
        <v>34</v>
      </c>
      <c r="I59" s="26">
        <v>2</v>
      </c>
      <c r="J59" s="26">
        <v>3</v>
      </c>
      <c r="K59" s="26">
        <v>8</v>
      </c>
      <c r="L59" s="26">
        <v>14</v>
      </c>
      <c r="M59" s="26">
        <v>4</v>
      </c>
      <c r="N59" s="26">
        <v>3</v>
      </c>
      <c r="O59" s="26">
        <f t="shared" si="10"/>
        <v>7</v>
      </c>
      <c r="P59" s="70">
        <v>4</v>
      </c>
      <c r="Q59" s="26">
        <v>1</v>
      </c>
      <c r="R59" s="26">
        <v>2</v>
      </c>
      <c r="S59" s="26">
        <f t="shared" si="5"/>
        <v>4</v>
      </c>
      <c r="T59" s="26">
        <v>3</v>
      </c>
      <c r="U59" s="26">
        <v>1</v>
      </c>
      <c r="V59" s="26">
        <v>0</v>
      </c>
      <c r="W59" s="26">
        <f t="shared" si="11"/>
        <v>17</v>
      </c>
      <c r="X59" s="26">
        <v>11</v>
      </c>
      <c r="Y59" s="26">
        <v>5</v>
      </c>
      <c r="Z59" s="26">
        <v>1</v>
      </c>
      <c r="AA59" s="26">
        <f t="shared" si="7"/>
        <v>28</v>
      </c>
      <c r="AB59" s="26">
        <v>23</v>
      </c>
      <c r="AC59" s="26">
        <v>2</v>
      </c>
      <c r="AD59" s="26">
        <v>3</v>
      </c>
      <c r="AE59" s="26">
        <v>20</v>
      </c>
      <c r="AF59" s="26">
        <v>0</v>
      </c>
      <c r="AG59" s="26">
        <v>0</v>
      </c>
      <c r="AH59" s="67"/>
      <c r="AI59" s="26">
        <v>1</v>
      </c>
      <c r="AJ59" s="69">
        <v>234</v>
      </c>
      <c r="AK59" s="52" t="str">
        <f t="shared" si="8"/>
        <v>上</v>
      </c>
    </row>
    <row r="60" spans="1:37" s="61" customFormat="1" ht="9.4" customHeight="1">
      <c r="A60" s="23" t="s">
        <v>63</v>
      </c>
      <c r="B60" s="23"/>
      <c r="C60" s="27">
        <v>7</v>
      </c>
      <c r="D60" s="26">
        <v>831</v>
      </c>
      <c r="E60" s="26">
        <v>0</v>
      </c>
      <c r="F60" s="66"/>
      <c r="G60" s="22">
        <f t="shared" si="6"/>
        <v>48</v>
      </c>
      <c r="H60" s="26">
        <f t="shared" si="9"/>
        <v>37</v>
      </c>
      <c r="I60" s="26">
        <v>2</v>
      </c>
      <c r="J60" s="26">
        <v>5</v>
      </c>
      <c r="K60" s="26">
        <v>12</v>
      </c>
      <c r="L60" s="26">
        <v>9</v>
      </c>
      <c r="M60" s="26">
        <v>3</v>
      </c>
      <c r="N60" s="26">
        <v>6</v>
      </c>
      <c r="O60" s="26">
        <f t="shared" si="10"/>
        <v>6</v>
      </c>
      <c r="P60" s="26">
        <v>3</v>
      </c>
      <c r="Q60" s="70">
        <v>2</v>
      </c>
      <c r="R60" s="26">
        <v>1</v>
      </c>
      <c r="S60" s="26">
        <f t="shared" si="5"/>
        <v>5</v>
      </c>
      <c r="T60" s="26">
        <v>3</v>
      </c>
      <c r="U60" s="26">
        <v>2</v>
      </c>
      <c r="V60" s="26">
        <v>0</v>
      </c>
      <c r="W60" s="26">
        <f t="shared" si="11"/>
        <v>27</v>
      </c>
      <c r="X60" s="26">
        <v>20</v>
      </c>
      <c r="Y60" s="26">
        <v>2</v>
      </c>
      <c r="Z60" s="26">
        <v>5</v>
      </c>
      <c r="AA60" s="26">
        <f t="shared" si="7"/>
        <v>21</v>
      </c>
      <c r="AB60" s="26">
        <v>17</v>
      </c>
      <c r="AC60" s="26">
        <v>4</v>
      </c>
      <c r="AD60" s="26">
        <v>0</v>
      </c>
      <c r="AE60" s="26">
        <v>14</v>
      </c>
      <c r="AF60" s="26">
        <v>11</v>
      </c>
      <c r="AG60" s="26">
        <v>0</v>
      </c>
      <c r="AH60" s="67"/>
      <c r="AI60" s="26">
        <v>1</v>
      </c>
      <c r="AJ60" s="69">
        <v>57</v>
      </c>
      <c r="AK60" s="52" t="str">
        <f t="shared" si="8"/>
        <v>浅</v>
      </c>
    </row>
    <row r="61" spans="1:37" s="61" customFormat="1" ht="9.4" customHeight="1">
      <c r="A61" s="23" t="s">
        <v>64</v>
      </c>
      <c r="B61" s="23"/>
      <c r="C61" s="27">
        <v>14</v>
      </c>
      <c r="D61" s="26">
        <v>1372</v>
      </c>
      <c r="E61" s="26">
        <v>0</v>
      </c>
      <c r="F61" s="66"/>
      <c r="G61" s="22">
        <f t="shared" si="6"/>
        <v>51</v>
      </c>
      <c r="H61" s="26">
        <f t="shared" si="9"/>
        <v>23</v>
      </c>
      <c r="I61" s="26">
        <v>0</v>
      </c>
      <c r="J61" s="26">
        <v>0</v>
      </c>
      <c r="K61" s="26">
        <v>7</v>
      </c>
      <c r="L61" s="26">
        <v>4</v>
      </c>
      <c r="M61" s="26">
        <v>4</v>
      </c>
      <c r="N61" s="26">
        <v>8</v>
      </c>
      <c r="O61" s="26">
        <f t="shared" si="10"/>
        <v>20</v>
      </c>
      <c r="P61" s="26">
        <v>7</v>
      </c>
      <c r="Q61" s="70">
        <v>8</v>
      </c>
      <c r="R61" s="26">
        <v>5</v>
      </c>
      <c r="S61" s="26">
        <f t="shared" si="5"/>
        <v>8</v>
      </c>
      <c r="T61" s="26">
        <v>1</v>
      </c>
      <c r="U61" s="26">
        <v>4</v>
      </c>
      <c r="V61" s="26">
        <v>3</v>
      </c>
      <c r="W61" s="26">
        <f t="shared" si="11"/>
        <v>25</v>
      </c>
      <c r="X61" s="26">
        <v>11</v>
      </c>
      <c r="Y61" s="26">
        <v>13</v>
      </c>
      <c r="Z61" s="26">
        <v>1</v>
      </c>
      <c r="AA61" s="26">
        <f t="shared" si="7"/>
        <v>26</v>
      </c>
      <c r="AB61" s="26">
        <v>12</v>
      </c>
      <c r="AC61" s="26">
        <v>7</v>
      </c>
      <c r="AD61" s="26">
        <v>7</v>
      </c>
      <c r="AE61" s="26">
        <v>12</v>
      </c>
      <c r="AF61" s="26">
        <v>10</v>
      </c>
      <c r="AG61" s="26">
        <v>0</v>
      </c>
      <c r="AH61" s="67"/>
      <c r="AI61" s="26">
        <v>1</v>
      </c>
      <c r="AJ61" s="69">
        <v>423</v>
      </c>
      <c r="AK61" s="52" t="str">
        <f t="shared" si="8"/>
        <v>日</v>
      </c>
    </row>
    <row r="62" spans="1:37" s="61" customFormat="1" ht="9.4" customHeight="1">
      <c r="A62" s="23" t="s">
        <v>65</v>
      </c>
      <c r="B62" s="23"/>
      <c r="C62" s="27">
        <v>6</v>
      </c>
      <c r="D62" s="26">
        <v>817</v>
      </c>
      <c r="E62" s="26">
        <v>0</v>
      </c>
      <c r="F62" s="66"/>
      <c r="G62" s="22">
        <f t="shared" si="6"/>
        <v>69</v>
      </c>
      <c r="H62" s="26">
        <f t="shared" si="9"/>
        <v>60</v>
      </c>
      <c r="I62" s="26">
        <v>3</v>
      </c>
      <c r="J62" s="26">
        <v>14</v>
      </c>
      <c r="K62" s="26">
        <v>18</v>
      </c>
      <c r="L62" s="26">
        <v>13</v>
      </c>
      <c r="M62" s="26">
        <v>4</v>
      </c>
      <c r="N62" s="26">
        <v>8</v>
      </c>
      <c r="O62" s="26">
        <f t="shared" si="10"/>
        <v>4</v>
      </c>
      <c r="P62" s="26">
        <v>1</v>
      </c>
      <c r="Q62" s="26">
        <v>2</v>
      </c>
      <c r="R62" s="26">
        <v>1</v>
      </c>
      <c r="S62" s="26">
        <f t="shared" si="5"/>
        <v>5</v>
      </c>
      <c r="T62" s="26">
        <v>0</v>
      </c>
      <c r="U62" s="26">
        <v>4</v>
      </c>
      <c r="V62" s="26">
        <v>1</v>
      </c>
      <c r="W62" s="26">
        <f t="shared" si="11"/>
        <v>40</v>
      </c>
      <c r="X62" s="26">
        <v>35</v>
      </c>
      <c r="Y62" s="26">
        <v>2</v>
      </c>
      <c r="Z62" s="26">
        <v>3</v>
      </c>
      <c r="AA62" s="26">
        <f t="shared" si="7"/>
        <v>29</v>
      </c>
      <c r="AB62" s="26">
        <v>25</v>
      </c>
      <c r="AC62" s="26">
        <v>2</v>
      </c>
      <c r="AD62" s="26">
        <v>2</v>
      </c>
      <c r="AE62" s="26">
        <v>17</v>
      </c>
      <c r="AF62" s="26">
        <v>4</v>
      </c>
      <c r="AG62" s="26">
        <v>0</v>
      </c>
      <c r="AH62" s="67"/>
      <c r="AI62" s="26">
        <v>1</v>
      </c>
      <c r="AJ62" s="69">
        <v>143</v>
      </c>
      <c r="AK62" s="52" t="str">
        <f t="shared" si="8"/>
        <v>荒</v>
      </c>
    </row>
    <row r="63" spans="1:37" s="61" customFormat="1" ht="9.4" customHeight="1">
      <c r="A63" s="23" t="s">
        <v>66</v>
      </c>
      <c r="B63" s="23"/>
      <c r="C63" s="27">
        <v>4</v>
      </c>
      <c r="D63" s="26">
        <v>808</v>
      </c>
      <c r="E63" s="26">
        <v>0</v>
      </c>
      <c r="F63" s="66"/>
      <c r="G63" s="22">
        <f t="shared" si="6"/>
        <v>53</v>
      </c>
      <c r="H63" s="26">
        <f t="shared" si="9"/>
        <v>28</v>
      </c>
      <c r="I63" s="26">
        <v>4</v>
      </c>
      <c r="J63" s="26">
        <v>4</v>
      </c>
      <c r="K63" s="26">
        <v>4</v>
      </c>
      <c r="L63" s="26">
        <v>4</v>
      </c>
      <c r="M63" s="26">
        <v>6</v>
      </c>
      <c r="N63" s="26">
        <v>6</v>
      </c>
      <c r="O63" s="26">
        <f t="shared" si="10"/>
        <v>20</v>
      </c>
      <c r="P63" s="70">
        <v>4</v>
      </c>
      <c r="Q63" s="26">
        <v>13</v>
      </c>
      <c r="R63" s="26">
        <v>3</v>
      </c>
      <c r="S63" s="26">
        <f t="shared" si="5"/>
        <v>5</v>
      </c>
      <c r="T63" s="26">
        <v>1</v>
      </c>
      <c r="U63" s="26">
        <v>2</v>
      </c>
      <c r="V63" s="26">
        <v>2</v>
      </c>
      <c r="W63" s="26">
        <f t="shared" si="11"/>
        <v>31</v>
      </c>
      <c r="X63" s="26">
        <v>18</v>
      </c>
      <c r="Y63" s="26">
        <v>10</v>
      </c>
      <c r="Z63" s="26">
        <v>3</v>
      </c>
      <c r="AA63" s="26">
        <f t="shared" si="7"/>
        <v>22</v>
      </c>
      <c r="AB63" s="26">
        <v>10</v>
      </c>
      <c r="AC63" s="26">
        <v>10</v>
      </c>
      <c r="AD63" s="26">
        <v>2</v>
      </c>
      <c r="AE63" s="26">
        <v>15</v>
      </c>
      <c r="AF63" s="26">
        <v>5</v>
      </c>
      <c r="AG63" s="26">
        <v>0</v>
      </c>
      <c r="AH63" s="67"/>
      <c r="AI63" s="26">
        <v>1</v>
      </c>
      <c r="AJ63" s="69">
        <v>62</v>
      </c>
      <c r="AK63" s="52" t="str">
        <f t="shared" si="8"/>
        <v>尾</v>
      </c>
    </row>
    <row r="64" spans="1:37" s="61" customFormat="1" ht="9.4" customHeight="1">
      <c r="A64" s="23" t="s">
        <v>67</v>
      </c>
      <c r="B64" s="23"/>
      <c r="C64" s="27">
        <v>45</v>
      </c>
      <c r="D64" s="26">
        <v>3204</v>
      </c>
      <c r="E64" s="26">
        <v>0</v>
      </c>
      <c r="F64" s="66"/>
      <c r="G64" s="22">
        <f t="shared" si="6"/>
        <v>34</v>
      </c>
      <c r="H64" s="26">
        <f t="shared" si="9"/>
        <v>25</v>
      </c>
      <c r="I64" s="26">
        <v>4</v>
      </c>
      <c r="J64" s="26">
        <v>3</v>
      </c>
      <c r="K64" s="26">
        <v>5</v>
      </c>
      <c r="L64" s="26">
        <v>7</v>
      </c>
      <c r="M64" s="26">
        <v>1</v>
      </c>
      <c r="N64" s="26">
        <v>5</v>
      </c>
      <c r="O64" s="26">
        <f t="shared" si="10"/>
        <v>8</v>
      </c>
      <c r="P64" s="26">
        <v>5</v>
      </c>
      <c r="Q64" s="70">
        <v>2</v>
      </c>
      <c r="R64" s="70">
        <v>1</v>
      </c>
      <c r="S64" s="70">
        <f t="shared" si="5"/>
        <v>1</v>
      </c>
      <c r="T64" s="70">
        <v>1</v>
      </c>
      <c r="U64" s="70">
        <v>0</v>
      </c>
      <c r="V64" s="70">
        <v>0</v>
      </c>
      <c r="W64" s="26">
        <f t="shared" si="11"/>
        <v>24</v>
      </c>
      <c r="X64" s="26">
        <v>16</v>
      </c>
      <c r="Y64" s="26">
        <v>7</v>
      </c>
      <c r="Z64" s="26">
        <v>1</v>
      </c>
      <c r="AA64" s="26">
        <f t="shared" si="7"/>
        <v>10</v>
      </c>
      <c r="AB64" s="26">
        <v>9</v>
      </c>
      <c r="AC64" s="26">
        <v>1</v>
      </c>
      <c r="AD64" s="26">
        <v>0</v>
      </c>
      <c r="AE64" s="26">
        <v>12</v>
      </c>
      <c r="AF64" s="26">
        <v>2</v>
      </c>
      <c r="AG64" s="26">
        <v>0</v>
      </c>
      <c r="AH64" s="67"/>
      <c r="AI64" s="26">
        <v>1</v>
      </c>
      <c r="AJ64" s="69">
        <v>188</v>
      </c>
      <c r="AK64" s="52" t="str">
        <f t="shared" si="8"/>
        <v>千</v>
      </c>
    </row>
    <row r="65" spans="1:37" s="61" customFormat="1" ht="9.4" customHeight="1">
      <c r="A65" s="23" t="s">
        <v>68</v>
      </c>
      <c r="B65" s="23"/>
      <c r="C65" s="27">
        <v>15</v>
      </c>
      <c r="D65" s="26">
        <v>1863</v>
      </c>
      <c r="E65" s="26">
        <v>0</v>
      </c>
      <c r="F65" s="66"/>
      <c r="G65" s="22">
        <f t="shared" si="6"/>
        <v>49</v>
      </c>
      <c r="H65" s="26">
        <f t="shared" si="9"/>
        <v>18</v>
      </c>
      <c r="I65" s="26">
        <v>0</v>
      </c>
      <c r="J65" s="26">
        <v>0</v>
      </c>
      <c r="K65" s="26">
        <v>3</v>
      </c>
      <c r="L65" s="26">
        <v>4</v>
      </c>
      <c r="M65" s="26">
        <v>5</v>
      </c>
      <c r="N65" s="26">
        <v>6</v>
      </c>
      <c r="O65" s="26">
        <f t="shared" si="10"/>
        <v>18</v>
      </c>
      <c r="P65" s="26">
        <v>3</v>
      </c>
      <c r="Q65" s="26">
        <v>4</v>
      </c>
      <c r="R65" s="26">
        <v>11</v>
      </c>
      <c r="S65" s="26">
        <f t="shared" si="5"/>
        <v>13</v>
      </c>
      <c r="T65" s="26">
        <v>5</v>
      </c>
      <c r="U65" s="26">
        <v>2</v>
      </c>
      <c r="V65" s="26">
        <v>6</v>
      </c>
      <c r="W65" s="26">
        <f t="shared" si="11"/>
        <v>22</v>
      </c>
      <c r="X65" s="26">
        <v>4</v>
      </c>
      <c r="Y65" s="26">
        <v>10</v>
      </c>
      <c r="Z65" s="26">
        <v>8</v>
      </c>
      <c r="AA65" s="26">
        <f t="shared" si="7"/>
        <v>27</v>
      </c>
      <c r="AB65" s="26">
        <v>14</v>
      </c>
      <c r="AC65" s="26">
        <v>8</v>
      </c>
      <c r="AD65" s="26">
        <v>5</v>
      </c>
      <c r="AE65" s="26">
        <v>14</v>
      </c>
      <c r="AF65" s="26">
        <v>1</v>
      </c>
      <c r="AG65" s="26">
        <v>0</v>
      </c>
      <c r="AH65" s="67"/>
      <c r="AI65" s="26">
        <v>1</v>
      </c>
      <c r="AJ65" s="69">
        <v>333</v>
      </c>
      <c r="AK65" s="52" t="str">
        <f t="shared" si="8"/>
        <v>足</v>
      </c>
    </row>
    <row r="66" spans="1:37" s="61" customFormat="1" ht="9.4" customHeight="1">
      <c r="A66" s="23" t="s">
        <v>69</v>
      </c>
      <c r="B66" s="23"/>
      <c r="C66" s="27">
        <v>12</v>
      </c>
      <c r="D66" s="26">
        <v>2071</v>
      </c>
      <c r="E66" s="26">
        <v>0</v>
      </c>
      <c r="F66" s="66"/>
      <c r="G66" s="22">
        <f t="shared" si="6"/>
        <v>56</v>
      </c>
      <c r="H66" s="26">
        <f t="shared" si="9"/>
        <v>33</v>
      </c>
      <c r="I66" s="26">
        <v>4</v>
      </c>
      <c r="J66" s="26">
        <v>7</v>
      </c>
      <c r="K66" s="26">
        <v>3</v>
      </c>
      <c r="L66" s="26">
        <v>3</v>
      </c>
      <c r="M66" s="26">
        <v>15</v>
      </c>
      <c r="N66" s="26">
        <v>1</v>
      </c>
      <c r="O66" s="26">
        <f t="shared" si="10"/>
        <v>14</v>
      </c>
      <c r="P66" s="26">
        <v>9</v>
      </c>
      <c r="Q66" s="26">
        <v>5</v>
      </c>
      <c r="R66" s="26">
        <v>0</v>
      </c>
      <c r="S66" s="26">
        <f t="shared" si="5"/>
        <v>9</v>
      </c>
      <c r="T66" s="26">
        <v>0</v>
      </c>
      <c r="U66" s="26">
        <v>5</v>
      </c>
      <c r="V66" s="26">
        <v>4</v>
      </c>
      <c r="W66" s="26">
        <f t="shared" si="11"/>
        <v>36</v>
      </c>
      <c r="X66" s="26">
        <v>22</v>
      </c>
      <c r="Y66" s="26">
        <v>9</v>
      </c>
      <c r="Z66" s="26">
        <v>5</v>
      </c>
      <c r="AA66" s="26">
        <f t="shared" si="7"/>
        <v>20</v>
      </c>
      <c r="AB66" s="26">
        <v>11</v>
      </c>
      <c r="AC66" s="26">
        <v>5</v>
      </c>
      <c r="AD66" s="26">
        <v>4</v>
      </c>
      <c r="AE66" s="26">
        <v>12</v>
      </c>
      <c r="AF66" s="26">
        <v>0</v>
      </c>
      <c r="AG66" s="26">
        <v>0</v>
      </c>
      <c r="AH66" s="67"/>
      <c r="AI66" s="26">
        <v>1</v>
      </c>
      <c r="AJ66" s="69">
        <v>387</v>
      </c>
      <c r="AK66" s="52" t="str">
        <f t="shared" si="8"/>
        <v>西</v>
      </c>
    </row>
    <row r="67" spans="1:37" s="61" customFormat="1" ht="9.4" customHeight="1">
      <c r="A67" s="23" t="s">
        <v>70</v>
      </c>
      <c r="B67" s="23"/>
      <c r="C67" s="27">
        <v>37</v>
      </c>
      <c r="D67" s="26">
        <v>3816</v>
      </c>
      <c r="E67" s="26">
        <v>0</v>
      </c>
      <c r="F67" s="66"/>
      <c r="G67" s="22">
        <f t="shared" si="6"/>
        <v>71</v>
      </c>
      <c r="H67" s="26">
        <f t="shared" si="9"/>
        <v>52</v>
      </c>
      <c r="I67" s="26">
        <v>4</v>
      </c>
      <c r="J67" s="26">
        <v>6</v>
      </c>
      <c r="K67" s="26">
        <v>20</v>
      </c>
      <c r="L67" s="26">
        <v>6</v>
      </c>
      <c r="M67" s="26">
        <v>7</v>
      </c>
      <c r="N67" s="26">
        <v>9</v>
      </c>
      <c r="O67" s="26">
        <f t="shared" si="10"/>
        <v>13</v>
      </c>
      <c r="P67" s="26">
        <v>6</v>
      </c>
      <c r="Q67" s="26">
        <v>6</v>
      </c>
      <c r="R67" s="26">
        <v>1</v>
      </c>
      <c r="S67" s="26">
        <f t="shared" si="5"/>
        <v>6</v>
      </c>
      <c r="T67" s="26">
        <v>3</v>
      </c>
      <c r="U67" s="26">
        <v>0</v>
      </c>
      <c r="V67" s="26">
        <v>3</v>
      </c>
      <c r="W67" s="26">
        <f t="shared" si="11"/>
        <v>30</v>
      </c>
      <c r="X67" s="26">
        <v>23</v>
      </c>
      <c r="Y67" s="26">
        <v>5</v>
      </c>
      <c r="Z67" s="26">
        <v>2</v>
      </c>
      <c r="AA67" s="26">
        <f t="shared" si="7"/>
        <v>41</v>
      </c>
      <c r="AB67" s="26">
        <v>29</v>
      </c>
      <c r="AC67" s="26">
        <v>8</v>
      </c>
      <c r="AD67" s="26">
        <v>4</v>
      </c>
      <c r="AE67" s="26">
        <v>15</v>
      </c>
      <c r="AF67" s="26">
        <v>0</v>
      </c>
      <c r="AG67" s="26">
        <v>0</v>
      </c>
      <c r="AH67" s="67"/>
      <c r="AI67" s="26">
        <v>1</v>
      </c>
      <c r="AJ67" s="69">
        <v>115</v>
      </c>
      <c r="AK67" s="52" t="str">
        <f t="shared" si="8"/>
        <v>本</v>
      </c>
    </row>
    <row r="68" spans="1:37" s="61" customFormat="1" ht="9.4" customHeight="1">
      <c r="A68" s="23" t="s">
        <v>71</v>
      </c>
      <c r="B68" s="23"/>
      <c r="C68" s="27">
        <v>6</v>
      </c>
      <c r="D68" s="26">
        <v>643</v>
      </c>
      <c r="E68" s="26">
        <v>0</v>
      </c>
      <c r="F68" s="66"/>
      <c r="G68" s="22">
        <f t="shared" si="6"/>
        <v>57</v>
      </c>
      <c r="H68" s="26">
        <f t="shared" si="9"/>
        <v>33</v>
      </c>
      <c r="I68" s="26">
        <v>1</v>
      </c>
      <c r="J68" s="26">
        <v>14</v>
      </c>
      <c r="K68" s="26">
        <v>8</v>
      </c>
      <c r="L68" s="26">
        <v>3</v>
      </c>
      <c r="M68" s="26">
        <v>3</v>
      </c>
      <c r="N68" s="26">
        <v>4</v>
      </c>
      <c r="O68" s="26">
        <f t="shared" si="10"/>
        <v>17</v>
      </c>
      <c r="P68" s="26">
        <v>7</v>
      </c>
      <c r="Q68" s="26">
        <v>8</v>
      </c>
      <c r="R68" s="26">
        <v>2</v>
      </c>
      <c r="S68" s="26">
        <f t="shared" si="5"/>
        <v>7</v>
      </c>
      <c r="T68" s="26">
        <v>3</v>
      </c>
      <c r="U68" s="26">
        <v>2</v>
      </c>
      <c r="V68" s="26">
        <v>2</v>
      </c>
      <c r="W68" s="26">
        <f t="shared" si="11"/>
        <v>34</v>
      </c>
      <c r="X68" s="26">
        <v>22</v>
      </c>
      <c r="Y68" s="26">
        <v>10</v>
      </c>
      <c r="Z68" s="26">
        <v>2</v>
      </c>
      <c r="AA68" s="26">
        <f t="shared" si="7"/>
        <v>23</v>
      </c>
      <c r="AB68" s="26">
        <v>11</v>
      </c>
      <c r="AC68" s="26">
        <v>7</v>
      </c>
      <c r="AD68" s="26">
        <v>5</v>
      </c>
      <c r="AE68" s="26">
        <v>12</v>
      </c>
      <c r="AF68" s="26">
        <v>2</v>
      </c>
      <c r="AG68" s="26">
        <v>0</v>
      </c>
      <c r="AH68" s="67"/>
      <c r="AI68" s="26">
        <v>1</v>
      </c>
      <c r="AJ68" s="69">
        <v>207</v>
      </c>
      <c r="AK68" s="52" t="str">
        <f t="shared" si="8"/>
        <v>向</v>
      </c>
    </row>
    <row r="69" spans="1:37" s="61" customFormat="1" ht="9.4" customHeight="1">
      <c r="A69" s="23" t="s">
        <v>72</v>
      </c>
      <c r="B69" s="23"/>
      <c r="C69" s="27">
        <v>5</v>
      </c>
      <c r="D69" s="26">
        <v>537</v>
      </c>
      <c r="E69" s="26">
        <v>0</v>
      </c>
      <c r="F69" s="66"/>
      <c r="G69" s="22">
        <f t="shared" si="6"/>
        <v>47</v>
      </c>
      <c r="H69" s="26">
        <f t="shared" si="9"/>
        <v>28</v>
      </c>
      <c r="I69" s="26">
        <v>3</v>
      </c>
      <c r="J69" s="26">
        <v>7</v>
      </c>
      <c r="K69" s="26">
        <v>5</v>
      </c>
      <c r="L69" s="26">
        <v>7</v>
      </c>
      <c r="M69" s="26">
        <v>5</v>
      </c>
      <c r="N69" s="26">
        <v>1</v>
      </c>
      <c r="O69" s="26">
        <f t="shared" si="10"/>
        <v>12</v>
      </c>
      <c r="P69" s="26">
        <v>6</v>
      </c>
      <c r="Q69" s="26">
        <v>6</v>
      </c>
      <c r="R69" s="26">
        <v>0</v>
      </c>
      <c r="S69" s="26">
        <f t="shared" si="5"/>
        <v>7</v>
      </c>
      <c r="T69" s="26">
        <v>5</v>
      </c>
      <c r="U69" s="26">
        <v>0</v>
      </c>
      <c r="V69" s="26">
        <v>2</v>
      </c>
      <c r="W69" s="26">
        <f t="shared" si="11"/>
        <v>20</v>
      </c>
      <c r="X69" s="26">
        <v>12</v>
      </c>
      <c r="Y69" s="26">
        <v>7</v>
      </c>
      <c r="Z69" s="26">
        <v>1</v>
      </c>
      <c r="AA69" s="26">
        <f t="shared" si="7"/>
        <v>27</v>
      </c>
      <c r="AB69" s="26">
        <v>16</v>
      </c>
      <c r="AC69" s="26">
        <v>5</v>
      </c>
      <c r="AD69" s="26">
        <v>6</v>
      </c>
      <c r="AE69" s="26">
        <v>15</v>
      </c>
      <c r="AF69" s="26">
        <v>17</v>
      </c>
      <c r="AG69" s="26">
        <v>0</v>
      </c>
      <c r="AH69" s="67"/>
      <c r="AI69" s="26">
        <v>1</v>
      </c>
      <c r="AJ69" s="69">
        <v>773</v>
      </c>
      <c r="AK69" s="52" t="str">
        <f t="shared" si="8"/>
        <v>深</v>
      </c>
    </row>
    <row r="70" spans="1:37" s="61" customFormat="1" ht="9.4" customHeight="1">
      <c r="A70" s="23" t="s">
        <v>73</v>
      </c>
      <c r="B70" s="23"/>
      <c r="C70" s="27">
        <v>11</v>
      </c>
      <c r="D70" s="26">
        <v>2448</v>
      </c>
      <c r="E70" s="26">
        <v>0</v>
      </c>
      <c r="F70" s="66"/>
      <c r="G70" s="22">
        <f t="shared" si="6"/>
        <v>62</v>
      </c>
      <c r="H70" s="26">
        <f t="shared" si="9"/>
        <v>43</v>
      </c>
      <c r="I70" s="26">
        <v>3</v>
      </c>
      <c r="J70" s="26">
        <v>8</v>
      </c>
      <c r="K70" s="26">
        <v>5</v>
      </c>
      <c r="L70" s="26">
        <v>8</v>
      </c>
      <c r="M70" s="26">
        <v>10</v>
      </c>
      <c r="N70" s="26">
        <v>9</v>
      </c>
      <c r="O70" s="26">
        <f t="shared" si="10"/>
        <v>15</v>
      </c>
      <c r="P70" s="26">
        <v>3</v>
      </c>
      <c r="Q70" s="26">
        <v>9</v>
      </c>
      <c r="R70" s="70">
        <v>3</v>
      </c>
      <c r="S70" s="70">
        <f t="shared" si="5"/>
        <v>4</v>
      </c>
      <c r="T70" s="70">
        <v>1</v>
      </c>
      <c r="U70" s="70">
        <v>2</v>
      </c>
      <c r="V70" s="70">
        <v>1</v>
      </c>
      <c r="W70" s="26">
        <f t="shared" si="11"/>
        <v>32</v>
      </c>
      <c r="X70" s="26">
        <v>19</v>
      </c>
      <c r="Y70" s="26">
        <v>11</v>
      </c>
      <c r="Z70" s="26">
        <v>2</v>
      </c>
      <c r="AA70" s="26">
        <f t="shared" si="7"/>
        <v>30</v>
      </c>
      <c r="AB70" s="26">
        <v>24</v>
      </c>
      <c r="AC70" s="26">
        <v>4</v>
      </c>
      <c r="AD70" s="26">
        <v>2</v>
      </c>
      <c r="AE70" s="26">
        <v>9</v>
      </c>
      <c r="AF70" s="26">
        <v>2</v>
      </c>
      <c r="AG70" s="26">
        <v>0</v>
      </c>
      <c r="AH70" s="67"/>
      <c r="AI70" s="26">
        <v>1</v>
      </c>
      <c r="AJ70" s="69">
        <v>305</v>
      </c>
      <c r="AK70" s="52" t="str">
        <f t="shared" si="8"/>
        <v>城</v>
      </c>
    </row>
    <row r="71" spans="1:37" s="61" customFormat="1" ht="9.4" customHeight="1">
      <c r="A71" s="23" t="s">
        <v>74</v>
      </c>
      <c r="B71" s="23"/>
      <c r="C71" s="27">
        <v>38</v>
      </c>
      <c r="D71" s="26">
        <v>6055</v>
      </c>
      <c r="E71" s="26">
        <v>0</v>
      </c>
      <c r="F71" s="66"/>
      <c r="G71" s="22">
        <f t="shared" si="6"/>
        <v>51</v>
      </c>
      <c r="H71" s="26">
        <f t="shared" si="9"/>
        <v>31</v>
      </c>
      <c r="I71" s="26">
        <v>5</v>
      </c>
      <c r="J71" s="26">
        <v>6</v>
      </c>
      <c r="K71" s="26">
        <v>5</v>
      </c>
      <c r="L71" s="26">
        <v>10</v>
      </c>
      <c r="M71" s="26">
        <v>3</v>
      </c>
      <c r="N71" s="26">
        <v>2</v>
      </c>
      <c r="O71" s="26">
        <f t="shared" si="10"/>
        <v>15</v>
      </c>
      <c r="P71" s="26">
        <v>6</v>
      </c>
      <c r="Q71" s="26">
        <v>5</v>
      </c>
      <c r="R71" s="26">
        <v>4</v>
      </c>
      <c r="S71" s="26">
        <f t="shared" si="5"/>
        <v>5</v>
      </c>
      <c r="T71" s="26">
        <v>0</v>
      </c>
      <c r="U71" s="26">
        <v>0</v>
      </c>
      <c r="V71" s="26">
        <v>5</v>
      </c>
      <c r="W71" s="26">
        <f t="shared" si="11"/>
        <v>30</v>
      </c>
      <c r="X71" s="26">
        <v>18</v>
      </c>
      <c r="Y71" s="26">
        <v>10</v>
      </c>
      <c r="Z71" s="26">
        <v>2</v>
      </c>
      <c r="AA71" s="26">
        <f t="shared" si="7"/>
        <v>21</v>
      </c>
      <c r="AB71" s="26">
        <v>13</v>
      </c>
      <c r="AC71" s="26">
        <v>5</v>
      </c>
      <c r="AD71" s="26">
        <v>3</v>
      </c>
      <c r="AE71" s="26">
        <v>18</v>
      </c>
      <c r="AF71" s="26">
        <v>8</v>
      </c>
      <c r="AG71" s="26">
        <v>0</v>
      </c>
      <c r="AH71" s="67"/>
      <c r="AI71" s="26">
        <v>1</v>
      </c>
      <c r="AJ71" s="69">
        <v>291</v>
      </c>
      <c r="AK71" s="52" t="str">
        <f t="shared" si="8"/>
        <v>本</v>
      </c>
    </row>
    <row r="72" spans="1:37" s="61" customFormat="1" ht="9.4" customHeight="1">
      <c r="A72" s="23" t="s">
        <v>75</v>
      </c>
      <c r="B72" s="23"/>
      <c r="C72" s="27">
        <v>4</v>
      </c>
      <c r="D72" s="26">
        <v>397</v>
      </c>
      <c r="E72" s="26">
        <v>0</v>
      </c>
      <c r="F72" s="66"/>
      <c r="G72" s="22">
        <f t="shared" si="6"/>
        <v>130</v>
      </c>
      <c r="H72" s="26">
        <f t="shared" si="9"/>
        <v>88</v>
      </c>
      <c r="I72" s="26">
        <v>2</v>
      </c>
      <c r="J72" s="26">
        <v>15</v>
      </c>
      <c r="K72" s="26">
        <v>18</v>
      </c>
      <c r="L72" s="26">
        <v>13</v>
      </c>
      <c r="M72" s="26">
        <v>14</v>
      </c>
      <c r="N72" s="26">
        <v>26</v>
      </c>
      <c r="O72" s="26">
        <f t="shared" si="10"/>
        <v>31</v>
      </c>
      <c r="P72" s="26">
        <v>15</v>
      </c>
      <c r="Q72" s="26">
        <v>13</v>
      </c>
      <c r="R72" s="26">
        <v>3</v>
      </c>
      <c r="S72" s="26">
        <f t="shared" si="5"/>
        <v>11</v>
      </c>
      <c r="T72" s="26">
        <v>5</v>
      </c>
      <c r="U72" s="26">
        <v>5</v>
      </c>
      <c r="V72" s="26">
        <v>1</v>
      </c>
      <c r="W72" s="26">
        <f t="shared" si="11"/>
        <v>67</v>
      </c>
      <c r="X72" s="26">
        <v>53</v>
      </c>
      <c r="Y72" s="26">
        <v>9</v>
      </c>
      <c r="Z72" s="26">
        <v>5</v>
      </c>
      <c r="AA72" s="26">
        <f t="shared" si="7"/>
        <v>63</v>
      </c>
      <c r="AB72" s="26">
        <v>35</v>
      </c>
      <c r="AC72" s="26">
        <v>22</v>
      </c>
      <c r="AD72" s="26">
        <v>6</v>
      </c>
      <c r="AE72" s="26">
        <v>26</v>
      </c>
      <c r="AF72" s="26">
        <v>14</v>
      </c>
      <c r="AG72" s="26">
        <v>0</v>
      </c>
      <c r="AH72" s="67"/>
      <c r="AI72" s="26">
        <v>1</v>
      </c>
      <c r="AJ72" s="69">
        <v>295</v>
      </c>
      <c r="AK72" s="52" t="str">
        <f t="shared" si="8"/>
        <v>金</v>
      </c>
    </row>
    <row r="73" spans="1:37" s="61" customFormat="1" ht="9.4" customHeight="1">
      <c r="A73" s="23" t="s">
        <v>76</v>
      </c>
      <c r="B73" s="23"/>
      <c r="C73" s="27">
        <v>14</v>
      </c>
      <c r="D73" s="26">
        <v>2360</v>
      </c>
      <c r="E73" s="26">
        <v>0</v>
      </c>
      <c r="F73" s="66"/>
      <c r="G73" s="22">
        <f t="shared" si="6"/>
        <v>59</v>
      </c>
      <c r="H73" s="26">
        <f t="shared" si="9"/>
        <v>32</v>
      </c>
      <c r="I73" s="26">
        <v>0</v>
      </c>
      <c r="J73" s="26">
        <v>0</v>
      </c>
      <c r="K73" s="26">
        <v>10</v>
      </c>
      <c r="L73" s="26">
        <v>7</v>
      </c>
      <c r="M73" s="26">
        <v>7</v>
      </c>
      <c r="N73" s="26">
        <v>8</v>
      </c>
      <c r="O73" s="26">
        <f t="shared" si="10"/>
        <v>16</v>
      </c>
      <c r="P73" s="26">
        <v>6</v>
      </c>
      <c r="Q73" s="26">
        <v>6</v>
      </c>
      <c r="R73" s="26">
        <v>4</v>
      </c>
      <c r="S73" s="26">
        <f t="shared" si="5"/>
        <v>11</v>
      </c>
      <c r="T73" s="26">
        <v>7</v>
      </c>
      <c r="U73" s="26">
        <v>2</v>
      </c>
      <c r="V73" s="26">
        <v>2</v>
      </c>
      <c r="W73" s="26">
        <f t="shared" si="11"/>
        <v>40</v>
      </c>
      <c r="X73" s="26">
        <v>20</v>
      </c>
      <c r="Y73" s="26">
        <v>12</v>
      </c>
      <c r="Z73" s="26">
        <v>8</v>
      </c>
      <c r="AA73" s="26">
        <f t="shared" si="7"/>
        <v>19</v>
      </c>
      <c r="AB73" s="26">
        <v>12</v>
      </c>
      <c r="AC73" s="26">
        <v>4</v>
      </c>
      <c r="AD73" s="26">
        <v>3</v>
      </c>
      <c r="AE73" s="26">
        <v>13</v>
      </c>
      <c r="AF73" s="26">
        <v>11</v>
      </c>
      <c r="AG73" s="26">
        <v>0</v>
      </c>
      <c r="AH73" s="67"/>
      <c r="AI73" s="26">
        <v>1</v>
      </c>
      <c r="AJ73" s="69">
        <v>115</v>
      </c>
      <c r="AK73" s="52" t="str">
        <f t="shared" si="8"/>
        <v>江</v>
      </c>
    </row>
    <row r="74" spans="1:37" s="61" customFormat="1" ht="9.4" customHeight="1">
      <c r="A74" s="23" t="s">
        <v>77</v>
      </c>
      <c r="B74" s="23"/>
      <c r="C74" s="27">
        <v>12</v>
      </c>
      <c r="D74" s="26">
        <v>2001</v>
      </c>
      <c r="E74" s="26">
        <v>0</v>
      </c>
      <c r="F74" s="66"/>
      <c r="G74" s="22">
        <f t="shared" si="6"/>
        <v>46</v>
      </c>
      <c r="H74" s="26">
        <f t="shared" si="9"/>
        <v>22</v>
      </c>
      <c r="I74" s="26">
        <v>1</v>
      </c>
      <c r="J74" s="26">
        <v>6</v>
      </c>
      <c r="K74" s="26">
        <v>3</v>
      </c>
      <c r="L74" s="26">
        <v>6</v>
      </c>
      <c r="M74" s="26">
        <v>1</v>
      </c>
      <c r="N74" s="26">
        <v>5</v>
      </c>
      <c r="O74" s="26">
        <f t="shared" si="10"/>
        <v>12</v>
      </c>
      <c r="P74" s="26">
        <v>2</v>
      </c>
      <c r="Q74" s="26">
        <v>5</v>
      </c>
      <c r="R74" s="26">
        <v>5</v>
      </c>
      <c r="S74" s="26">
        <f t="shared" si="5"/>
        <v>12</v>
      </c>
      <c r="T74" s="26">
        <v>3</v>
      </c>
      <c r="U74" s="26">
        <v>5</v>
      </c>
      <c r="V74" s="26">
        <v>4</v>
      </c>
      <c r="W74" s="26">
        <f t="shared" si="11"/>
        <v>24</v>
      </c>
      <c r="X74" s="26">
        <v>13</v>
      </c>
      <c r="Y74" s="26">
        <v>6</v>
      </c>
      <c r="Z74" s="26">
        <v>5</v>
      </c>
      <c r="AA74" s="26">
        <f t="shared" si="7"/>
        <v>22</v>
      </c>
      <c r="AB74" s="26">
        <v>9</v>
      </c>
      <c r="AC74" s="26">
        <v>6</v>
      </c>
      <c r="AD74" s="26">
        <v>7</v>
      </c>
      <c r="AE74" s="26">
        <v>19</v>
      </c>
      <c r="AF74" s="26">
        <v>92</v>
      </c>
      <c r="AG74" s="26">
        <v>0</v>
      </c>
      <c r="AH74" s="67"/>
      <c r="AI74" s="26">
        <v>1</v>
      </c>
      <c r="AJ74" s="69">
        <v>133</v>
      </c>
      <c r="AK74" s="52" t="str">
        <f t="shared" si="8"/>
        <v>葛</v>
      </c>
    </row>
    <row r="75" spans="1:37" s="61" customFormat="1" ht="9.4" customHeight="1">
      <c r="A75" s="23" t="s">
        <v>78</v>
      </c>
      <c r="B75" s="23"/>
      <c r="C75" s="27">
        <v>52</v>
      </c>
      <c r="D75" s="26">
        <v>6102</v>
      </c>
      <c r="E75" s="26">
        <v>0</v>
      </c>
      <c r="F75" s="66"/>
      <c r="G75" s="22">
        <f t="shared" si="6"/>
        <v>58</v>
      </c>
      <c r="H75" s="26">
        <f t="shared" si="9"/>
        <v>34</v>
      </c>
      <c r="I75" s="26">
        <v>0</v>
      </c>
      <c r="J75" s="26">
        <v>0</v>
      </c>
      <c r="K75" s="26">
        <v>6</v>
      </c>
      <c r="L75" s="26">
        <v>10</v>
      </c>
      <c r="M75" s="26">
        <v>5</v>
      </c>
      <c r="N75" s="26">
        <v>13</v>
      </c>
      <c r="O75" s="26">
        <f t="shared" si="10"/>
        <v>18</v>
      </c>
      <c r="P75" s="26">
        <v>6</v>
      </c>
      <c r="Q75" s="26">
        <v>3</v>
      </c>
      <c r="R75" s="26">
        <v>9</v>
      </c>
      <c r="S75" s="26">
        <f t="shared" si="5"/>
        <v>6</v>
      </c>
      <c r="T75" s="26">
        <v>4</v>
      </c>
      <c r="U75" s="26">
        <v>0</v>
      </c>
      <c r="V75" s="26">
        <v>2</v>
      </c>
      <c r="W75" s="26">
        <f t="shared" si="11"/>
        <v>31</v>
      </c>
      <c r="X75" s="26">
        <v>22</v>
      </c>
      <c r="Y75" s="26">
        <v>6</v>
      </c>
      <c r="Z75" s="26">
        <v>3</v>
      </c>
      <c r="AA75" s="26">
        <f t="shared" si="7"/>
        <v>27</v>
      </c>
      <c r="AB75" s="26">
        <v>12</v>
      </c>
      <c r="AC75" s="26">
        <v>12</v>
      </c>
      <c r="AD75" s="26">
        <v>3</v>
      </c>
      <c r="AE75" s="26">
        <v>19</v>
      </c>
      <c r="AF75" s="26">
        <v>0</v>
      </c>
      <c r="AG75" s="26">
        <v>0</v>
      </c>
      <c r="AH75" s="67"/>
      <c r="AI75" s="26">
        <v>1</v>
      </c>
      <c r="AJ75" s="69">
        <v>159</v>
      </c>
      <c r="AK75" s="52" t="str">
        <f t="shared" si="8"/>
        <v>小</v>
      </c>
    </row>
    <row r="76" spans="1:37" s="134" customFormat="1" ht="9.4" customHeight="1">
      <c r="A76" s="126" t="s">
        <v>109</v>
      </c>
      <c r="B76" s="126"/>
      <c r="C76" s="127">
        <f>SUM(C77:C99)</f>
        <v>482</v>
      </c>
      <c r="D76" s="128">
        <f>SUM(D77:D99)</f>
        <v>68009</v>
      </c>
      <c r="E76" s="128">
        <f>SUM(E77:E99)</f>
        <v>0</v>
      </c>
      <c r="F76" s="129"/>
      <c r="G76" s="122">
        <f t="shared" si="6"/>
        <v>1102</v>
      </c>
      <c r="H76" s="128">
        <f>SUM(H77:H99)</f>
        <v>665</v>
      </c>
      <c r="I76" s="128">
        <f t="shared" ref="I76:AG76" si="12">SUM(I77:I99)</f>
        <v>24</v>
      </c>
      <c r="J76" s="128">
        <f t="shared" si="12"/>
        <v>41</v>
      </c>
      <c r="K76" s="128">
        <f t="shared" si="12"/>
        <v>110</v>
      </c>
      <c r="L76" s="128">
        <f t="shared" si="12"/>
        <v>164</v>
      </c>
      <c r="M76" s="128">
        <f t="shared" si="12"/>
        <v>176</v>
      </c>
      <c r="N76" s="128">
        <f t="shared" si="12"/>
        <v>150</v>
      </c>
      <c r="O76" s="128">
        <f t="shared" si="12"/>
        <v>283</v>
      </c>
      <c r="P76" s="128">
        <f t="shared" si="12"/>
        <v>110</v>
      </c>
      <c r="Q76" s="128">
        <f t="shared" si="12"/>
        <v>94</v>
      </c>
      <c r="R76" s="128">
        <f t="shared" si="12"/>
        <v>79</v>
      </c>
      <c r="S76" s="128">
        <f t="shared" si="12"/>
        <v>154</v>
      </c>
      <c r="T76" s="128">
        <f t="shared" si="12"/>
        <v>61</v>
      </c>
      <c r="U76" s="128">
        <f t="shared" si="12"/>
        <v>58</v>
      </c>
      <c r="V76" s="128">
        <f t="shared" si="12"/>
        <v>35</v>
      </c>
      <c r="W76" s="128">
        <f t="shared" si="12"/>
        <v>566</v>
      </c>
      <c r="X76" s="128">
        <f t="shared" si="12"/>
        <v>344</v>
      </c>
      <c r="Y76" s="128">
        <f t="shared" si="12"/>
        <v>142</v>
      </c>
      <c r="Z76" s="128">
        <f t="shared" si="12"/>
        <v>80</v>
      </c>
      <c r="AA76" s="128">
        <f t="shared" si="12"/>
        <v>536</v>
      </c>
      <c r="AB76" s="128">
        <f t="shared" si="12"/>
        <v>321</v>
      </c>
      <c r="AC76" s="128">
        <f t="shared" si="12"/>
        <v>141</v>
      </c>
      <c r="AD76" s="128">
        <f t="shared" si="12"/>
        <v>74</v>
      </c>
      <c r="AE76" s="128">
        <f t="shared" si="12"/>
        <v>336</v>
      </c>
      <c r="AF76" s="128">
        <f t="shared" si="12"/>
        <v>140</v>
      </c>
      <c r="AG76" s="128">
        <f t="shared" si="12"/>
        <v>0</v>
      </c>
      <c r="AH76" s="130"/>
      <c r="AI76" s="131">
        <f>SUM(AI77:AI100)</f>
        <v>24</v>
      </c>
      <c r="AJ76" s="132">
        <f>SUM(AJ77:AJ99)</f>
        <v>3275</v>
      </c>
      <c r="AK76" s="133" t="str">
        <f t="shared" si="8"/>
        <v>受</v>
      </c>
    </row>
    <row r="77" spans="1:37" s="61" customFormat="1" ht="9.4" customHeight="1">
      <c r="A77" s="23" t="s">
        <v>79</v>
      </c>
      <c r="B77" s="23"/>
      <c r="C77" s="27">
        <v>12</v>
      </c>
      <c r="D77" s="26">
        <v>1867</v>
      </c>
      <c r="E77" s="26">
        <v>0</v>
      </c>
      <c r="F77" s="66"/>
      <c r="G77" s="22">
        <f t="shared" si="6"/>
        <v>74</v>
      </c>
      <c r="H77" s="26">
        <f t="shared" si="9"/>
        <v>55</v>
      </c>
      <c r="I77" s="26">
        <v>8</v>
      </c>
      <c r="J77" s="26">
        <v>8</v>
      </c>
      <c r="K77" s="26">
        <v>12</v>
      </c>
      <c r="L77" s="26">
        <v>13</v>
      </c>
      <c r="M77" s="26">
        <v>6</v>
      </c>
      <c r="N77" s="26">
        <v>8</v>
      </c>
      <c r="O77" s="26">
        <f t="shared" si="10"/>
        <v>15</v>
      </c>
      <c r="P77" s="26">
        <v>9</v>
      </c>
      <c r="Q77" s="26">
        <v>5</v>
      </c>
      <c r="R77" s="26">
        <v>1</v>
      </c>
      <c r="S77" s="26">
        <f t="shared" si="5"/>
        <v>4</v>
      </c>
      <c r="T77" s="26">
        <v>0</v>
      </c>
      <c r="U77" s="26">
        <v>3</v>
      </c>
      <c r="V77" s="26">
        <v>1</v>
      </c>
      <c r="W77" s="26">
        <f t="shared" si="11"/>
        <v>46</v>
      </c>
      <c r="X77" s="26">
        <v>38</v>
      </c>
      <c r="Y77" s="26">
        <v>7</v>
      </c>
      <c r="Z77" s="26">
        <v>1</v>
      </c>
      <c r="AA77" s="26">
        <f t="shared" si="7"/>
        <v>28</v>
      </c>
      <c r="AB77" s="26">
        <v>17</v>
      </c>
      <c r="AC77" s="26">
        <v>8</v>
      </c>
      <c r="AD77" s="26">
        <v>3</v>
      </c>
      <c r="AE77" s="26">
        <v>11</v>
      </c>
      <c r="AF77" s="26">
        <v>11</v>
      </c>
      <c r="AG77" s="26">
        <v>0</v>
      </c>
      <c r="AH77" s="67"/>
      <c r="AI77" s="21">
        <v>2</v>
      </c>
      <c r="AJ77" s="69">
        <v>229</v>
      </c>
      <c r="AK77" s="52" t="str">
        <f t="shared" si="8"/>
        <v>立</v>
      </c>
    </row>
    <row r="78" spans="1:37" s="61" customFormat="1" ht="9.4" customHeight="1">
      <c r="A78" s="23" t="s">
        <v>80</v>
      </c>
      <c r="B78" s="23"/>
      <c r="C78" s="27">
        <v>4</v>
      </c>
      <c r="D78" s="26">
        <v>853</v>
      </c>
      <c r="E78" s="26">
        <v>0</v>
      </c>
      <c r="F78" s="66"/>
      <c r="G78" s="22">
        <f t="shared" si="6"/>
        <v>41</v>
      </c>
      <c r="H78" s="26">
        <f t="shared" si="9"/>
        <v>22</v>
      </c>
      <c r="I78" s="26">
        <v>0</v>
      </c>
      <c r="J78" s="26">
        <v>0</v>
      </c>
      <c r="K78" s="26">
        <v>2</v>
      </c>
      <c r="L78" s="26">
        <v>8</v>
      </c>
      <c r="M78" s="26">
        <v>6</v>
      </c>
      <c r="N78" s="26">
        <v>6</v>
      </c>
      <c r="O78" s="26">
        <f t="shared" si="10"/>
        <v>16</v>
      </c>
      <c r="P78" s="26">
        <v>4</v>
      </c>
      <c r="Q78" s="26">
        <v>11</v>
      </c>
      <c r="R78" s="26">
        <v>1</v>
      </c>
      <c r="S78" s="26">
        <f t="shared" si="5"/>
        <v>3</v>
      </c>
      <c r="T78" s="26">
        <v>1</v>
      </c>
      <c r="U78" s="26">
        <v>1</v>
      </c>
      <c r="V78" s="26">
        <v>1</v>
      </c>
      <c r="W78" s="26">
        <f t="shared" si="11"/>
        <v>15</v>
      </c>
      <c r="X78" s="26">
        <v>10</v>
      </c>
      <c r="Y78" s="26">
        <v>5</v>
      </c>
      <c r="Z78" s="26">
        <v>0</v>
      </c>
      <c r="AA78" s="26">
        <f t="shared" si="7"/>
        <v>26</v>
      </c>
      <c r="AB78" s="26">
        <v>12</v>
      </c>
      <c r="AC78" s="26">
        <v>11</v>
      </c>
      <c r="AD78" s="26">
        <v>3</v>
      </c>
      <c r="AE78" s="26">
        <v>8</v>
      </c>
      <c r="AF78" s="26">
        <v>0</v>
      </c>
      <c r="AG78" s="26">
        <v>0</v>
      </c>
      <c r="AH78" s="67"/>
      <c r="AI78" s="21">
        <v>1</v>
      </c>
      <c r="AJ78" s="69">
        <v>28</v>
      </c>
      <c r="AK78" s="52" t="str">
        <f t="shared" si="8"/>
        <v>武</v>
      </c>
    </row>
    <row r="79" spans="1:37" s="61" customFormat="1" ht="9.4" customHeight="1">
      <c r="A79" s="23" t="s">
        <v>81</v>
      </c>
      <c r="B79" s="23"/>
      <c r="C79" s="27">
        <v>50</v>
      </c>
      <c r="D79" s="26">
        <v>6546</v>
      </c>
      <c r="E79" s="26">
        <v>0</v>
      </c>
      <c r="F79" s="66"/>
      <c r="G79" s="22">
        <f t="shared" si="6"/>
        <v>62</v>
      </c>
      <c r="H79" s="26">
        <f t="shared" si="9"/>
        <v>51</v>
      </c>
      <c r="I79" s="26">
        <v>0</v>
      </c>
      <c r="J79" s="26">
        <v>0</v>
      </c>
      <c r="K79" s="26">
        <v>11</v>
      </c>
      <c r="L79" s="26">
        <v>6</v>
      </c>
      <c r="M79" s="26">
        <v>19</v>
      </c>
      <c r="N79" s="26">
        <v>15</v>
      </c>
      <c r="O79" s="26">
        <f t="shared" si="10"/>
        <v>3</v>
      </c>
      <c r="P79" s="26">
        <v>3</v>
      </c>
      <c r="Q79" s="26">
        <v>0</v>
      </c>
      <c r="R79" s="26">
        <v>0</v>
      </c>
      <c r="S79" s="26">
        <f t="shared" si="5"/>
        <v>8</v>
      </c>
      <c r="T79" s="26">
        <v>2</v>
      </c>
      <c r="U79" s="26">
        <v>2</v>
      </c>
      <c r="V79" s="26">
        <v>4</v>
      </c>
      <c r="W79" s="26">
        <f t="shared" si="11"/>
        <v>30</v>
      </c>
      <c r="X79" s="26">
        <v>24</v>
      </c>
      <c r="Y79" s="26">
        <v>2</v>
      </c>
      <c r="Z79" s="26">
        <v>4</v>
      </c>
      <c r="AA79" s="26">
        <f t="shared" si="7"/>
        <v>32</v>
      </c>
      <c r="AB79" s="26">
        <v>27</v>
      </c>
      <c r="AC79" s="26">
        <v>1</v>
      </c>
      <c r="AD79" s="26">
        <v>4</v>
      </c>
      <c r="AE79" s="26">
        <v>6</v>
      </c>
      <c r="AF79" s="26">
        <v>0</v>
      </c>
      <c r="AG79" s="26">
        <v>0</v>
      </c>
      <c r="AH79" s="67"/>
      <c r="AI79" s="21">
        <v>1</v>
      </c>
      <c r="AJ79" s="69">
        <v>87</v>
      </c>
      <c r="AK79" s="52" t="str">
        <f t="shared" si="8"/>
        <v>三</v>
      </c>
    </row>
    <row r="80" spans="1:37" s="61" customFormat="1" ht="9.4" customHeight="1">
      <c r="A80" s="23" t="s">
        <v>82</v>
      </c>
      <c r="B80" s="23"/>
      <c r="C80" s="27">
        <v>40</v>
      </c>
      <c r="D80" s="26">
        <v>7516</v>
      </c>
      <c r="E80" s="26">
        <v>0</v>
      </c>
      <c r="F80" s="66"/>
      <c r="G80" s="22">
        <f t="shared" si="6"/>
        <v>51</v>
      </c>
      <c r="H80" s="26">
        <f t="shared" si="9"/>
        <v>34</v>
      </c>
      <c r="I80" s="26">
        <v>0</v>
      </c>
      <c r="J80" s="26">
        <v>7</v>
      </c>
      <c r="K80" s="26">
        <v>2</v>
      </c>
      <c r="L80" s="26">
        <v>8</v>
      </c>
      <c r="M80" s="26">
        <v>12</v>
      </c>
      <c r="N80" s="26">
        <v>5</v>
      </c>
      <c r="O80" s="26">
        <f t="shared" si="10"/>
        <v>11</v>
      </c>
      <c r="P80" s="26">
        <v>6</v>
      </c>
      <c r="Q80" s="26">
        <v>2</v>
      </c>
      <c r="R80" s="26">
        <v>3</v>
      </c>
      <c r="S80" s="26">
        <f t="shared" si="5"/>
        <v>6</v>
      </c>
      <c r="T80" s="26">
        <v>1</v>
      </c>
      <c r="U80" s="26">
        <v>3</v>
      </c>
      <c r="V80" s="26">
        <v>2</v>
      </c>
      <c r="W80" s="26">
        <f t="shared" si="11"/>
        <v>26</v>
      </c>
      <c r="X80" s="26">
        <v>15</v>
      </c>
      <c r="Y80" s="26">
        <v>7</v>
      </c>
      <c r="Z80" s="26">
        <v>4</v>
      </c>
      <c r="AA80" s="26">
        <f t="shared" si="7"/>
        <v>25</v>
      </c>
      <c r="AB80" s="26">
        <v>19</v>
      </c>
      <c r="AC80" s="26">
        <v>4</v>
      </c>
      <c r="AD80" s="26">
        <v>2</v>
      </c>
      <c r="AE80" s="26">
        <v>8</v>
      </c>
      <c r="AF80" s="26">
        <v>2</v>
      </c>
      <c r="AG80" s="26">
        <v>0</v>
      </c>
      <c r="AH80" s="67"/>
      <c r="AI80" s="21">
        <v>1</v>
      </c>
      <c r="AJ80" s="69">
        <v>280</v>
      </c>
      <c r="AK80" s="52" t="str">
        <f t="shared" si="8"/>
        <v>府</v>
      </c>
    </row>
    <row r="81" spans="1:37" s="61" customFormat="1" ht="9.4" customHeight="1">
      <c r="A81" s="23" t="s">
        <v>83</v>
      </c>
      <c r="B81" s="23"/>
      <c r="C81" s="27">
        <v>25</v>
      </c>
      <c r="D81" s="26">
        <v>3663</v>
      </c>
      <c r="E81" s="26">
        <v>0</v>
      </c>
      <c r="F81" s="66"/>
      <c r="G81" s="22">
        <f t="shared" si="6"/>
        <v>60</v>
      </c>
      <c r="H81" s="26">
        <f t="shared" si="9"/>
        <v>37</v>
      </c>
      <c r="I81" s="26">
        <v>0</v>
      </c>
      <c r="J81" s="26">
        <v>6</v>
      </c>
      <c r="K81" s="26">
        <v>4</v>
      </c>
      <c r="L81" s="26">
        <v>3</v>
      </c>
      <c r="M81" s="26">
        <v>12</v>
      </c>
      <c r="N81" s="26">
        <v>12</v>
      </c>
      <c r="O81" s="26">
        <f t="shared" si="10"/>
        <v>10</v>
      </c>
      <c r="P81" s="26">
        <v>5</v>
      </c>
      <c r="Q81" s="26">
        <v>4</v>
      </c>
      <c r="R81" s="26">
        <v>1</v>
      </c>
      <c r="S81" s="26">
        <f t="shared" si="5"/>
        <v>13</v>
      </c>
      <c r="T81" s="26">
        <v>6</v>
      </c>
      <c r="U81" s="26">
        <v>4</v>
      </c>
      <c r="V81" s="26">
        <v>3</v>
      </c>
      <c r="W81" s="26">
        <f t="shared" si="11"/>
        <v>35</v>
      </c>
      <c r="X81" s="26">
        <v>19</v>
      </c>
      <c r="Y81" s="26">
        <v>6</v>
      </c>
      <c r="Z81" s="26">
        <v>10</v>
      </c>
      <c r="AA81" s="26">
        <f t="shared" si="7"/>
        <v>25</v>
      </c>
      <c r="AB81" s="26">
        <v>18</v>
      </c>
      <c r="AC81" s="26">
        <v>4</v>
      </c>
      <c r="AD81" s="26">
        <v>3</v>
      </c>
      <c r="AE81" s="26">
        <v>21</v>
      </c>
      <c r="AF81" s="26">
        <v>3</v>
      </c>
      <c r="AG81" s="26">
        <v>0</v>
      </c>
      <c r="AH81" s="67"/>
      <c r="AI81" s="21">
        <v>1</v>
      </c>
      <c r="AJ81" s="69">
        <v>84</v>
      </c>
      <c r="AK81" s="52" t="str">
        <f t="shared" si="8"/>
        <v>昭</v>
      </c>
    </row>
    <row r="82" spans="1:37" s="61" customFormat="1" ht="9.4" customHeight="1">
      <c r="A82" s="23" t="s">
        <v>84</v>
      </c>
      <c r="B82" s="23"/>
      <c r="C82" s="27">
        <v>0</v>
      </c>
      <c r="D82" s="26">
        <v>0</v>
      </c>
      <c r="E82" s="26">
        <v>0</v>
      </c>
      <c r="F82" s="66"/>
      <c r="G82" s="22">
        <f t="shared" si="6"/>
        <v>50</v>
      </c>
      <c r="H82" s="26">
        <f t="shared" si="9"/>
        <v>37</v>
      </c>
      <c r="I82" s="26">
        <v>0</v>
      </c>
      <c r="J82" s="26">
        <v>0</v>
      </c>
      <c r="K82" s="26">
        <v>11</v>
      </c>
      <c r="L82" s="26">
        <v>11</v>
      </c>
      <c r="M82" s="26">
        <v>10</v>
      </c>
      <c r="N82" s="26">
        <v>5</v>
      </c>
      <c r="O82" s="26">
        <f t="shared" si="10"/>
        <v>9</v>
      </c>
      <c r="P82" s="26">
        <v>4</v>
      </c>
      <c r="Q82" s="26">
        <v>1</v>
      </c>
      <c r="R82" s="26">
        <v>4</v>
      </c>
      <c r="S82" s="26">
        <f t="shared" ref="S82:S99" si="13">SUM(T82:V82)</f>
        <v>4</v>
      </c>
      <c r="T82" s="26">
        <v>1</v>
      </c>
      <c r="U82" s="26">
        <v>1</v>
      </c>
      <c r="V82" s="26">
        <v>2</v>
      </c>
      <c r="W82" s="26">
        <f t="shared" si="11"/>
        <v>23</v>
      </c>
      <c r="X82" s="26">
        <v>18</v>
      </c>
      <c r="Y82" s="26">
        <v>2</v>
      </c>
      <c r="Z82" s="26">
        <v>3</v>
      </c>
      <c r="AA82" s="26">
        <f t="shared" si="7"/>
        <v>27</v>
      </c>
      <c r="AB82" s="26">
        <v>19</v>
      </c>
      <c r="AC82" s="26">
        <v>7</v>
      </c>
      <c r="AD82" s="26">
        <v>1</v>
      </c>
      <c r="AE82" s="26">
        <v>11</v>
      </c>
      <c r="AF82" s="26">
        <v>8</v>
      </c>
      <c r="AG82" s="26">
        <v>0</v>
      </c>
      <c r="AH82" s="67"/>
      <c r="AI82" s="21">
        <v>1</v>
      </c>
      <c r="AJ82" s="69">
        <v>163</v>
      </c>
      <c r="AK82" s="52" t="str">
        <f t="shared" si="8"/>
        <v>調</v>
      </c>
    </row>
    <row r="83" spans="1:37" s="61" customFormat="1" ht="9.4" customHeight="1">
      <c r="A83" s="23" t="s">
        <v>85</v>
      </c>
      <c r="B83" s="23"/>
      <c r="C83" s="27">
        <v>10</v>
      </c>
      <c r="D83" s="26">
        <v>1443</v>
      </c>
      <c r="E83" s="26">
        <v>0</v>
      </c>
      <c r="F83" s="66"/>
      <c r="G83" s="22">
        <f t="shared" ref="G83:G99" si="14">SUM(H83,O83,S83)</f>
        <v>42</v>
      </c>
      <c r="H83" s="26">
        <f t="shared" si="9"/>
        <v>26</v>
      </c>
      <c r="I83" s="26">
        <v>4</v>
      </c>
      <c r="J83" s="26">
        <v>1</v>
      </c>
      <c r="K83" s="26">
        <v>3</v>
      </c>
      <c r="L83" s="26">
        <v>10</v>
      </c>
      <c r="M83" s="26">
        <v>4</v>
      </c>
      <c r="N83" s="26">
        <v>4</v>
      </c>
      <c r="O83" s="26">
        <f t="shared" si="10"/>
        <v>9</v>
      </c>
      <c r="P83" s="26">
        <v>4</v>
      </c>
      <c r="Q83" s="26">
        <v>2</v>
      </c>
      <c r="R83" s="26">
        <v>3</v>
      </c>
      <c r="S83" s="26">
        <f t="shared" si="13"/>
        <v>7</v>
      </c>
      <c r="T83" s="26">
        <v>4</v>
      </c>
      <c r="U83" s="26">
        <v>1</v>
      </c>
      <c r="V83" s="26">
        <v>2</v>
      </c>
      <c r="W83" s="26">
        <f t="shared" si="11"/>
        <v>17</v>
      </c>
      <c r="X83" s="26">
        <v>11</v>
      </c>
      <c r="Y83" s="26">
        <v>3</v>
      </c>
      <c r="Z83" s="26">
        <v>3</v>
      </c>
      <c r="AA83" s="26">
        <f t="shared" ref="AA83:AA99" si="15">AB83+AC83+AD83</f>
        <v>25</v>
      </c>
      <c r="AB83" s="26">
        <v>15</v>
      </c>
      <c r="AC83" s="26">
        <v>6</v>
      </c>
      <c r="AD83" s="26">
        <v>4</v>
      </c>
      <c r="AE83" s="26">
        <v>16</v>
      </c>
      <c r="AF83" s="26">
        <v>7</v>
      </c>
      <c r="AG83" s="26">
        <v>0</v>
      </c>
      <c r="AH83" s="67"/>
      <c r="AI83" s="21">
        <v>1</v>
      </c>
      <c r="AJ83" s="69">
        <v>79</v>
      </c>
      <c r="AK83" s="52" t="str">
        <f t="shared" si="8"/>
        <v>小</v>
      </c>
    </row>
    <row r="84" spans="1:37" s="61" customFormat="1" ht="9.4" customHeight="1">
      <c r="A84" s="23" t="s">
        <v>86</v>
      </c>
      <c r="B84" s="23"/>
      <c r="C84" s="27">
        <v>7</v>
      </c>
      <c r="D84" s="26">
        <v>1571</v>
      </c>
      <c r="E84" s="26">
        <v>0</v>
      </c>
      <c r="F84" s="66"/>
      <c r="G84" s="22">
        <f t="shared" si="14"/>
        <v>51</v>
      </c>
      <c r="H84" s="26">
        <f t="shared" ref="H84:H99" si="16">SUM(I84:N84)</f>
        <v>23</v>
      </c>
      <c r="I84" s="26">
        <v>0</v>
      </c>
      <c r="J84" s="26">
        <v>0</v>
      </c>
      <c r="K84" s="26">
        <v>4</v>
      </c>
      <c r="L84" s="26">
        <v>5</v>
      </c>
      <c r="M84" s="26">
        <v>8</v>
      </c>
      <c r="N84" s="26">
        <v>6</v>
      </c>
      <c r="O84" s="26">
        <f t="shared" ref="O84:O99" si="17">SUM(P84:R84)</f>
        <v>22</v>
      </c>
      <c r="P84" s="26">
        <v>5</v>
      </c>
      <c r="Q84" s="26">
        <v>7</v>
      </c>
      <c r="R84" s="26">
        <v>10</v>
      </c>
      <c r="S84" s="26">
        <f t="shared" si="13"/>
        <v>6</v>
      </c>
      <c r="T84" s="26">
        <v>0</v>
      </c>
      <c r="U84" s="26">
        <v>3</v>
      </c>
      <c r="V84" s="26">
        <v>3</v>
      </c>
      <c r="W84" s="26">
        <f t="shared" ref="W84:W99" si="18">SUM(X84:Z84)</f>
        <v>25</v>
      </c>
      <c r="X84" s="26">
        <v>9</v>
      </c>
      <c r="Y84" s="26">
        <v>12</v>
      </c>
      <c r="Z84" s="26">
        <v>4</v>
      </c>
      <c r="AA84" s="26">
        <f t="shared" si="15"/>
        <v>26</v>
      </c>
      <c r="AB84" s="26">
        <v>14</v>
      </c>
      <c r="AC84" s="26">
        <v>10</v>
      </c>
      <c r="AD84" s="26">
        <v>2</v>
      </c>
      <c r="AE84" s="26">
        <v>9</v>
      </c>
      <c r="AF84" s="26">
        <v>9</v>
      </c>
      <c r="AG84" s="26">
        <v>0</v>
      </c>
      <c r="AH84" s="67"/>
      <c r="AI84" s="21">
        <v>1</v>
      </c>
      <c r="AJ84" s="69">
        <v>66</v>
      </c>
      <c r="AK84" s="52" t="str">
        <f t="shared" ref="AK84:AK99" si="19">LEFT(A84)</f>
        <v>小</v>
      </c>
    </row>
    <row r="85" spans="1:37" s="61" customFormat="1" ht="9.4" customHeight="1">
      <c r="A85" s="23" t="s">
        <v>87</v>
      </c>
      <c r="B85" s="23"/>
      <c r="C85" s="27">
        <v>25</v>
      </c>
      <c r="D85" s="26">
        <v>4850</v>
      </c>
      <c r="E85" s="26">
        <v>0</v>
      </c>
      <c r="F85" s="66"/>
      <c r="G85" s="22">
        <f t="shared" si="14"/>
        <v>36</v>
      </c>
      <c r="H85" s="26">
        <f t="shared" si="16"/>
        <v>19</v>
      </c>
      <c r="I85" s="26">
        <v>0</v>
      </c>
      <c r="J85" s="26">
        <v>0</v>
      </c>
      <c r="K85" s="26">
        <v>2</v>
      </c>
      <c r="L85" s="26">
        <v>2</v>
      </c>
      <c r="M85" s="26">
        <v>11</v>
      </c>
      <c r="N85" s="26">
        <v>4</v>
      </c>
      <c r="O85" s="26">
        <f t="shared" si="17"/>
        <v>14</v>
      </c>
      <c r="P85" s="26">
        <v>4</v>
      </c>
      <c r="Q85" s="26">
        <v>6</v>
      </c>
      <c r="R85" s="26">
        <v>4</v>
      </c>
      <c r="S85" s="26">
        <f t="shared" si="13"/>
        <v>3</v>
      </c>
      <c r="T85" s="26">
        <v>0</v>
      </c>
      <c r="U85" s="26">
        <v>2</v>
      </c>
      <c r="V85" s="26">
        <v>1</v>
      </c>
      <c r="W85" s="26">
        <f t="shared" si="18"/>
        <v>13</v>
      </c>
      <c r="X85" s="26">
        <v>8</v>
      </c>
      <c r="Y85" s="26">
        <v>3</v>
      </c>
      <c r="Z85" s="26">
        <v>2</v>
      </c>
      <c r="AA85" s="26">
        <f t="shared" si="15"/>
        <v>23</v>
      </c>
      <c r="AB85" s="26">
        <v>11</v>
      </c>
      <c r="AC85" s="26">
        <v>11</v>
      </c>
      <c r="AD85" s="26">
        <v>1</v>
      </c>
      <c r="AE85" s="26">
        <v>21</v>
      </c>
      <c r="AF85" s="26">
        <v>12</v>
      </c>
      <c r="AG85" s="26">
        <v>0</v>
      </c>
      <c r="AH85" s="67"/>
      <c r="AI85" s="21">
        <v>1</v>
      </c>
      <c r="AJ85" s="69">
        <v>77</v>
      </c>
      <c r="AK85" s="52" t="str">
        <f t="shared" si="19"/>
        <v>東</v>
      </c>
    </row>
    <row r="86" spans="1:37" s="61" customFormat="1" ht="9.4" customHeight="1">
      <c r="A86" s="23" t="s">
        <v>88</v>
      </c>
      <c r="B86" s="23"/>
      <c r="C86" s="27">
        <v>15</v>
      </c>
      <c r="D86" s="26">
        <v>2128</v>
      </c>
      <c r="E86" s="26">
        <v>0</v>
      </c>
      <c r="F86" s="66"/>
      <c r="G86" s="22">
        <f t="shared" si="14"/>
        <v>43</v>
      </c>
      <c r="H86" s="26">
        <f t="shared" si="16"/>
        <v>25</v>
      </c>
      <c r="I86" s="26">
        <v>0</v>
      </c>
      <c r="J86" s="26">
        <v>1</v>
      </c>
      <c r="K86" s="26">
        <v>7</v>
      </c>
      <c r="L86" s="26">
        <v>6</v>
      </c>
      <c r="M86" s="26">
        <v>7</v>
      </c>
      <c r="N86" s="26">
        <v>4</v>
      </c>
      <c r="O86" s="26">
        <f t="shared" si="17"/>
        <v>10</v>
      </c>
      <c r="P86" s="26">
        <v>4</v>
      </c>
      <c r="Q86" s="26">
        <v>2</v>
      </c>
      <c r="R86" s="26">
        <v>4</v>
      </c>
      <c r="S86" s="26">
        <f t="shared" si="13"/>
        <v>8</v>
      </c>
      <c r="T86" s="26">
        <v>3</v>
      </c>
      <c r="U86" s="26">
        <v>3</v>
      </c>
      <c r="V86" s="26">
        <v>2</v>
      </c>
      <c r="W86" s="26">
        <f t="shared" si="18"/>
        <v>20</v>
      </c>
      <c r="X86" s="26">
        <v>12</v>
      </c>
      <c r="Y86" s="26">
        <v>6</v>
      </c>
      <c r="Z86" s="26">
        <v>2</v>
      </c>
      <c r="AA86" s="26">
        <f t="shared" si="15"/>
        <v>23</v>
      </c>
      <c r="AB86" s="26">
        <v>13</v>
      </c>
      <c r="AC86" s="26">
        <v>4</v>
      </c>
      <c r="AD86" s="26">
        <v>6</v>
      </c>
      <c r="AE86" s="26">
        <v>19</v>
      </c>
      <c r="AF86" s="26">
        <v>2</v>
      </c>
      <c r="AG86" s="26">
        <v>0</v>
      </c>
      <c r="AH86" s="67"/>
      <c r="AI86" s="21">
        <v>1</v>
      </c>
      <c r="AJ86" s="69">
        <v>63</v>
      </c>
      <c r="AK86" s="52" t="str">
        <f t="shared" si="19"/>
        <v>国</v>
      </c>
    </row>
    <row r="87" spans="1:37" s="61" customFormat="1" ht="9.4" customHeight="1">
      <c r="A87" s="23" t="s">
        <v>89</v>
      </c>
      <c r="B87" s="23"/>
      <c r="C87" s="27">
        <v>16</v>
      </c>
      <c r="D87" s="26">
        <v>2237</v>
      </c>
      <c r="E87" s="26">
        <v>0</v>
      </c>
      <c r="F87" s="66"/>
      <c r="G87" s="22">
        <f t="shared" si="14"/>
        <v>57</v>
      </c>
      <c r="H87" s="26">
        <f t="shared" si="16"/>
        <v>29</v>
      </c>
      <c r="I87" s="26">
        <v>0</v>
      </c>
      <c r="J87" s="26">
        <v>0</v>
      </c>
      <c r="K87" s="26">
        <v>4</v>
      </c>
      <c r="L87" s="26">
        <v>9</v>
      </c>
      <c r="M87" s="26">
        <v>8</v>
      </c>
      <c r="N87" s="26">
        <v>8</v>
      </c>
      <c r="O87" s="26">
        <f t="shared" si="17"/>
        <v>20</v>
      </c>
      <c r="P87" s="26">
        <v>6</v>
      </c>
      <c r="Q87" s="26">
        <v>9</v>
      </c>
      <c r="R87" s="26">
        <v>5</v>
      </c>
      <c r="S87" s="26">
        <f t="shared" si="13"/>
        <v>8</v>
      </c>
      <c r="T87" s="26">
        <v>3</v>
      </c>
      <c r="U87" s="26">
        <v>4</v>
      </c>
      <c r="V87" s="26">
        <v>1</v>
      </c>
      <c r="W87" s="26">
        <f t="shared" si="18"/>
        <v>25</v>
      </c>
      <c r="X87" s="26">
        <v>13</v>
      </c>
      <c r="Y87" s="26">
        <v>9</v>
      </c>
      <c r="Z87" s="26">
        <v>3</v>
      </c>
      <c r="AA87" s="26">
        <f t="shared" si="15"/>
        <v>32</v>
      </c>
      <c r="AB87" s="26">
        <v>16</v>
      </c>
      <c r="AC87" s="26">
        <v>11</v>
      </c>
      <c r="AD87" s="26">
        <v>5</v>
      </c>
      <c r="AE87" s="26">
        <v>10</v>
      </c>
      <c r="AF87" s="26">
        <v>5</v>
      </c>
      <c r="AG87" s="26">
        <v>0</v>
      </c>
      <c r="AH87" s="67"/>
      <c r="AI87" s="21">
        <v>1</v>
      </c>
      <c r="AJ87" s="69">
        <v>101</v>
      </c>
      <c r="AK87" s="52" t="str">
        <f t="shared" si="19"/>
        <v>狛</v>
      </c>
    </row>
    <row r="88" spans="1:37" s="61" customFormat="1" ht="9.4" customHeight="1">
      <c r="A88" s="23" t="s">
        <v>90</v>
      </c>
      <c r="B88" s="23"/>
      <c r="C88" s="27">
        <v>12</v>
      </c>
      <c r="D88" s="26">
        <v>1756</v>
      </c>
      <c r="E88" s="26">
        <v>0</v>
      </c>
      <c r="F88" s="66"/>
      <c r="G88" s="22">
        <f t="shared" si="14"/>
        <v>43</v>
      </c>
      <c r="H88" s="26">
        <f t="shared" si="16"/>
        <v>22</v>
      </c>
      <c r="I88" s="26">
        <v>0</v>
      </c>
      <c r="J88" s="26">
        <v>0</v>
      </c>
      <c r="K88" s="26">
        <v>4</v>
      </c>
      <c r="L88" s="26">
        <v>4</v>
      </c>
      <c r="M88" s="26">
        <v>9</v>
      </c>
      <c r="N88" s="26">
        <v>5</v>
      </c>
      <c r="O88" s="26">
        <f t="shared" si="17"/>
        <v>8</v>
      </c>
      <c r="P88" s="26">
        <v>2</v>
      </c>
      <c r="Q88" s="26">
        <v>5</v>
      </c>
      <c r="R88" s="26">
        <v>1</v>
      </c>
      <c r="S88" s="26">
        <f t="shared" si="13"/>
        <v>13</v>
      </c>
      <c r="T88" s="26">
        <v>4</v>
      </c>
      <c r="U88" s="26">
        <v>8</v>
      </c>
      <c r="V88" s="26">
        <v>1</v>
      </c>
      <c r="W88" s="26">
        <f t="shared" si="18"/>
        <v>25</v>
      </c>
      <c r="X88" s="26">
        <v>14</v>
      </c>
      <c r="Y88" s="26">
        <v>3</v>
      </c>
      <c r="Z88" s="26">
        <v>8</v>
      </c>
      <c r="AA88" s="26">
        <f t="shared" si="15"/>
        <v>18</v>
      </c>
      <c r="AB88" s="26">
        <v>8</v>
      </c>
      <c r="AC88" s="26">
        <v>5</v>
      </c>
      <c r="AD88" s="26">
        <v>5</v>
      </c>
      <c r="AE88" s="26">
        <v>22</v>
      </c>
      <c r="AF88" s="26">
        <v>0</v>
      </c>
      <c r="AG88" s="26">
        <v>0</v>
      </c>
      <c r="AH88" s="67"/>
      <c r="AI88" s="21">
        <v>1</v>
      </c>
      <c r="AJ88" s="69">
        <v>37</v>
      </c>
      <c r="AK88" s="52" t="str">
        <f t="shared" si="19"/>
        <v>北</v>
      </c>
    </row>
    <row r="89" spans="1:37" s="61" customFormat="1" ht="9.4" customHeight="1">
      <c r="A89" s="23" t="s">
        <v>91</v>
      </c>
      <c r="B89" s="23"/>
      <c r="C89" s="27">
        <v>20</v>
      </c>
      <c r="D89" s="26">
        <v>2705</v>
      </c>
      <c r="E89" s="26">
        <v>0</v>
      </c>
      <c r="F89" s="66"/>
      <c r="G89" s="22">
        <f t="shared" si="14"/>
        <v>45</v>
      </c>
      <c r="H89" s="26">
        <f t="shared" si="16"/>
        <v>30</v>
      </c>
      <c r="I89" s="26">
        <v>0</v>
      </c>
      <c r="J89" s="26">
        <v>0</v>
      </c>
      <c r="K89" s="26">
        <v>4</v>
      </c>
      <c r="L89" s="26">
        <v>6</v>
      </c>
      <c r="M89" s="26">
        <v>8</v>
      </c>
      <c r="N89" s="26">
        <v>12</v>
      </c>
      <c r="O89" s="26">
        <f t="shared" si="17"/>
        <v>14</v>
      </c>
      <c r="P89" s="26">
        <v>5</v>
      </c>
      <c r="Q89" s="26">
        <v>5</v>
      </c>
      <c r="R89" s="26">
        <v>4</v>
      </c>
      <c r="S89" s="26">
        <f t="shared" si="13"/>
        <v>1</v>
      </c>
      <c r="T89" s="26">
        <v>0</v>
      </c>
      <c r="U89" s="26">
        <v>1</v>
      </c>
      <c r="V89" s="26">
        <v>0</v>
      </c>
      <c r="W89" s="26">
        <f t="shared" si="18"/>
        <v>26</v>
      </c>
      <c r="X89" s="26">
        <v>15</v>
      </c>
      <c r="Y89" s="26">
        <v>10</v>
      </c>
      <c r="Z89" s="26">
        <v>1</v>
      </c>
      <c r="AA89" s="26">
        <f t="shared" si="15"/>
        <v>19</v>
      </c>
      <c r="AB89" s="26">
        <v>15</v>
      </c>
      <c r="AC89" s="70">
        <v>4</v>
      </c>
      <c r="AD89" s="70">
        <v>0</v>
      </c>
      <c r="AE89" s="26">
        <v>11</v>
      </c>
      <c r="AF89" s="26">
        <v>4</v>
      </c>
      <c r="AG89" s="26">
        <v>0</v>
      </c>
      <c r="AH89" s="67"/>
      <c r="AI89" s="21">
        <v>1</v>
      </c>
      <c r="AJ89" s="69">
        <v>125</v>
      </c>
      <c r="AK89" s="52" t="str">
        <f t="shared" si="19"/>
        <v>清</v>
      </c>
    </row>
    <row r="90" spans="1:37" s="61" customFormat="1" ht="9.4" customHeight="1">
      <c r="A90" s="23" t="s">
        <v>92</v>
      </c>
      <c r="B90" s="23"/>
      <c r="C90" s="27">
        <v>9</v>
      </c>
      <c r="D90" s="26">
        <v>1196</v>
      </c>
      <c r="E90" s="26">
        <v>0</v>
      </c>
      <c r="F90" s="66"/>
      <c r="G90" s="22">
        <f t="shared" si="14"/>
        <v>66</v>
      </c>
      <c r="H90" s="26">
        <f t="shared" si="16"/>
        <v>47</v>
      </c>
      <c r="I90" s="26">
        <v>7</v>
      </c>
      <c r="J90" s="26">
        <v>4</v>
      </c>
      <c r="K90" s="26">
        <v>6</v>
      </c>
      <c r="L90" s="26">
        <v>14</v>
      </c>
      <c r="M90" s="26">
        <v>4</v>
      </c>
      <c r="N90" s="26">
        <v>12</v>
      </c>
      <c r="O90" s="26">
        <f t="shared" si="17"/>
        <v>11</v>
      </c>
      <c r="P90" s="26">
        <v>4</v>
      </c>
      <c r="Q90" s="26">
        <v>2</v>
      </c>
      <c r="R90" s="26">
        <v>5</v>
      </c>
      <c r="S90" s="26">
        <f t="shared" si="13"/>
        <v>8</v>
      </c>
      <c r="T90" s="26">
        <v>4</v>
      </c>
      <c r="U90" s="26">
        <v>2</v>
      </c>
      <c r="V90" s="26">
        <v>2</v>
      </c>
      <c r="W90" s="26">
        <f t="shared" si="18"/>
        <v>33</v>
      </c>
      <c r="X90" s="26">
        <v>23</v>
      </c>
      <c r="Y90" s="26">
        <v>4</v>
      </c>
      <c r="Z90" s="26">
        <v>6</v>
      </c>
      <c r="AA90" s="26">
        <f t="shared" si="15"/>
        <v>33</v>
      </c>
      <c r="AB90" s="26">
        <v>24</v>
      </c>
      <c r="AC90" s="26">
        <v>7</v>
      </c>
      <c r="AD90" s="26">
        <v>2</v>
      </c>
      <c r="AE90" s="26">
        <v>15</v>
      </c>
      <c r="AF90" s="26">
        <v>1</v>
      </c>
      <c r="AG90" s="26">
        <v>0</v>
      </c>
      <c r="AH90" s="67"/>
      <c r="AI90" s="21">
        <v>1</v>
      </c>
      <c r="AJ90" s="69">
        <v>33</v>
      </c>
      <c r="AK90" s="52" t="str">
        <f t="shared" si="19"/>
        <v>東</v>
      </c>
    </row>
    <row r="91" spans="1:37" s="61" customFormat="1" ht="9.4" customHeight="1">
      <c r="A91" s="23" t="s">
        <v>93</v>
      </c>
      <c r="B91" s="23"/>
      <c r="C91" s="27">
        <v>15</v>
      </c>
      <c r="D91" s="26">
        <v>3601</v>
      </c>
      <c r="E91" s="26">
        <v>0</v>
      </c>
      <c r="F91" s="66"/>
      <c r="G91" s="22">
        <f t="shared" si="14"/>
        <v>48</v>
      </c>
      <c r="H91" s="26">
        <f t="shared" si="16"/>
        <v>22</v>
      </c>
      <c r="I91" s="26">
        <v>0</v>
      </c>
      <c r="J91" s="26">
        <v>0</v>
      </c>
      <c r="K91" s="26">
        <v>5</v>
      </c>
      <c r="L91" s="26">
        <v>6</v>
      </c>
      <c r="M91" s="26">
        <v>8</v>
      </c>
      <c r="N91" s="26">
        <v>3</v>
      </c>
      <c r="O91" s="26">
        <f t="shared" si="17"/>
        <v>18</v>
      </c>
      <c r="P91" s="26">
        <v>7</v>
      </c>
      <c r="Q91" s="26">
        <v>5</v>
      </c>
      <c r="R91" s="26">
        <v>6</v>
      </c>
      <c r="S91" s="26">
        <f t="shared" si="13"/>
        <v>8</v>
      </c>
      <c r="T91" s="26">
        <v>4</v>
      </c>
      <c r="U91" s="26">
        <v>1</v>
      </c>
      <c r="V91" s="26">
        <v>3</v>
      </c>
      <c r="W91" s="26">
        <f t="shared" si="18"/>
        <v>31</v>
      </c>
      <c r="X91" s="26">
        <v>17</v>
      </c>
      <c r="Y91" s="26">
        <v>10</v>
      </c>
      <c r="Z91" s="26">
        <v>4</v>
      </c>
      <c r="AA91" s="26">
        <f t="shared" si="15"/>
        <v>17</v>
      </c>
      <c r="AB91" s="26">
        <v>5</v>
      </c>
      <c r="AC91" s="26">
        <v>8</v>
      </c>
      <c r="AD91" s="26">
        <v>4</v>
      </c>
      <c r="AE91" s="26">
        <v>25</v>
      </c>
      <c r="AF91" s="26">
        <v>2</v>
      </c>
      <c r="AG91" s="26">
        <v>0</v>
      </c>
      <c r="AH91" s="67"/>
      <c r="AI91" s="21">
        <v>1</v>
      </c>
      <c r="AJ91" s="69">
        <v>54</v>
      </c>
      <c r="AK91" s="52" t="str">
        <f t="shared" si="19"/>
        <v>西</v>
      </c>
    </row>
    <row r="92" spans="1:37" s="61" customFormat="1" ht="9.4" customHeight="1">
      <c r="A92" s="23" t="s">
        <v>94</v>
      </c>
      <c r="B92" s="23"/>
      <c r="C92" s="27">
        <v>42</v>
      </c>
      <c r="D92" s="26">
        <v>5055</v>
      </c>
      <c r="E92" s="26">
        <v>0</v>
      </c>
      <c r="F92" s="66"/>
      <c r="G92" s="22">
        <f t="shared" si="14"/>
        <v>50</v>
      </c>
      <c r="H92" s="26">
        <f t="shared" si="16"/>
        <v>26</v>
      </c>
      <c r="I92" s="26">
        <v>0</v>
      </c>
      <c r="J92" s="26">
        <v>0</v>
      </c>
      <c r="K92" s="26">
        <v>3</v>
      </c>
      <c r="L92" s="26">
        <v>12</v>
      </c>
      <c r="M92" s="26">
        <v>4</v>
      </c>
      <c r="N92" s="26">
        <v>7</v>
      </c>
      <c r="O92" s="26">
        <f t="shared" si="17"/>
        <v>16</v>
      </c>
      <c r="P92" s="26">
        <v>6</v>
      </c>
      <c r="Q92" s="26">
        <v>5</v>
      </c>
      <c r="R92" s="26">
        <v>5</v>
      </c>
      <c r="S92" s="26">
        <f t="shared" si="13"/>
        <v>8</v>
      </c>
      <c r="T92" s="26">
        <v>5</v>
      </c>
      <c r="U92" s="26">
        <v>1</v>
      </c>
      <c r="V92" s="26">
        <v>2</v>
      </c>
      <c r="W92" s="26">
        <f t="shared" si="18"/>
        <v>28</v>
      </c>
      <c r="X92" s="26">
        <v>11</v>
      </c>
      <c r="Y92" s="26">
        <v>11</v>
      </c>
      <c r="Z92" s="26">
        <v>6</v>
      </c>
      <c r="AA92" s="26">
        <f t="shared" si="15"/>
        <v>22</v>
      </c>
      <c r="AB92" s="26">
        <v>15</v>
      </c>
      <c r="AC92" s="26">
        <v>5</v>
      </c>
      <c r="AD92" s="26">
        <v>2</v>
      </c>
      <c r="AE92" s="26">
        <v>25</v>
      </c>
      <c r="AF92" s="26">
        <v>23</v>
      </c>
      <c r="AG92" s="26">
        <v>0</v>
      </c>
      <c r="AH92" s="67"/>
      <c r="AI92" s="21">
        <v>1</v>
      </c>
      <c r="AJ92" s="69">
        <v>504</v>
      </c>
      <c r="AK92" s="52" t="str">
        <f t="shared" si="19"/>
        <v>八</v>
      </c>
    </row>
    <row r="93" spans="1:37" s="61" customFormat="1" ht="9.4" customHeight="1">
      <c r="A93" s="23" t="s">
        <v>95</v>
      </c>
      <c r="B93" s="23"/>
      <c r="C93" s="27">
        <v>18</v>
      </c>
      <c r="D93" s="26">
        <v>1767</v>
      </c>
      <c r="E93" s="26">
        <v>0</v>
      </c>
      <c r="F93" s="66"/>
      <c r="G93" s="22">
        <f t="shared" si="14"/>
        <v>39</v>
      </c>
      <c r="H93" s="26">
        <f t="shared" si="16"/>
        <v>33</v>
      </c>
      <c r="I93" s="26">
        <v>3</v>
      </c>
      <c r="J93" s="26">
        <v>4</v>
      </c>
      <c r="K93" s="26">
        <v>7</v>
      </c>
      <c r="L93" s="26">
        <v>11</v>
      </c>
      <c r="M93" s="26">
        <v>5</v>
      </c>
      <c r="N93" s="26">
        <v>3</v>
      </c>
      <c r="O93" s="26">
        <f t="shared" si="17"/>
        <v>4</v>
      </c>
      <c r="P93" s="26">
        <v>2</v>
      </c>
      <c r="Q93" s="26">
        <v>1</v>
      </c>
      <c r="R93" s="26">
        <v>1</v>
      </c>
      <c r="S93" s="26">
        <f t="shared" si="13"/>
        <v>2</v>
      </c>
      <c r="T93" s="26">
        <v>0</v>
      </c>
      <c r="U93" s="26">
        <v>2</v>
      </c>
      <c r="V93" s="26">
        <v>0</v>
      </c>
      <c r="W93" s="26">
        <f t="shared" si="18"/>
        <v>20</v>
      </c>
      <c r="X93" s="26">
        <v>20</v>
      </c>
      <c r="Y93" s="26">
        <v>0</v>
      </c>
      <c r="Z93" s="26">
        <v>0</v>
      </c>
      <c r="AA93" s="26">
        <f t="shared" si="15"/>
        <v>19</v>
      </c>
      <c r="AB93" s="26">
        <v>13</v>
      </c>
      <c r="AC93" s="26">
        <v>4</v>
      </c>
      <c r="AD93" s="26">
        <v>2</v>
      </c>
      <c r="AE93" s="26">
        <v>14</v>
      </c>
      <c r="AF93" s="26">
        <v>14</v>
      </c>
      <c r="AG93" s="26">
        <v>0</v>
      </c>
      <c r="AH93" s="67"/>
      <c r="AI93" s="21">
        <v>1</v>
      </c>
      <c r="AJ93" s="69">
        <v>358</v>
      </c>
      <c r="AK93" s="52" t="str">
        <f t="shared" si="19"/>
        <v>青</v>
      </c>
    </row>
    <row r="94" spans="1:37" s="61" customFormat="1" ht="9.4" customHeight="1">
      <c r="A94" s="23" t="s">
        <v>96</v>
      </c>
      <c r="B94" s="23"/>
      <c r="C94" s="27">
        <v>23</v>
      </c>
      <c r="D94" s="26">
        <v>2919</v>
      </c>
      <c r="E94" s="26">
        <v>0</v>
      </c>
      <c r="F94" s="66"/>
      <c r="G94" s="22">
        <f t="shared" si="14"/>
        <v>56</v>
      </c>
      <c r="H94" s="26">
        <f t="shared" si="16"/>
        <v>26</v>
      </c>
      <c r="I94" s="26">
        <v>1</v>
      </c>
      <c r="J94" s="26">
        <v>1</v>
      </c>
      <c r="K94" s="26">
        <v>4</v>
      </c>
      <c r="L94" s="26">
        <v>6</v>
      </c>
      <c r="M94" s="26">
        <v>6</v>
      </c>
      <c r="N94" s="26">
        <v>8</v>
      </c>
      <c r="O94" s="26">
        <f t="shared" si="17"/>
        <v>18</v>
      </c>
      <c r="P94" s="26">
        <v>5</v>
      </c>
      <c r="Q94" s="26">
        <v>7</v>
      </c>
      <c r="R94" s="26">
        <v>6</v>
      </c>
      <c r="S94" s="26">
        <f t="shared" si="13"/>
        <v>12</v>
      </c>
      <c r="T94" s="26">
        <v>6</v>
      </c>
      <c r="U94" s="26">
        <v>4</v>
      </c>
      <c r="V94" s="26">
        <v>2</v>
      </c>
      <c r="W94" s="26">
        <f t="shared" si="18"/>
        <v>39</v>
      </c>
      <c r="X94" s="26">
        <v>18</v>
      </c>
      <c r="Y94" s="26">
        <v>15</v>
      </c>
      <c r="Z94" s="26">
        <v>6</v>
      </c>
      <c r="AA94" s="26">
        <f t="shared" si="15"/>
        <v>17</v>
      </c>
      <c r="AB94" s="26">
        <v>8</v>
      </c>
      <c r="AC94" s="26">
        <v>3</v>
      </c>
      <c r="AD94" s="26">
        <v>6</v>
      </c>
      <c r="AE94" s="26">
        <v>16</v>
      </c>
      <c r="AF94" s="26">
        <v>5</v>
      </c>
      <c r="AG94" s="26">
        <v>0</v>
      </c>
      <c r="AH94" s="71"/>
      <c r="AI94" s="21">
        <v>1</v>
      </c>
      <c r="AJ94" s="69">
        <v>340</v>
      </c>
      <c r="AK94" s="52" t="str">
        <f t="shared" si="19"/>
        <v>町</v>
      </c>
    </row>
    <row r="95" spans="1:37" s="61" customFormat="1" ht="9.4" customHeight="1">
      <c r="A95" s="23" t="s">
        <v>97</v>
      </c>
      <c r="B95" s="23"/>
      <c r="C95" s="27">
        <v>51</v>
      </c>
      <c r="D95" s="26">
        <v>5533</v>
      </c>
      <c r="E95" s="26">
        <v>0</v>
      </c>
      <c r="F95" s="66"/>
      <c r="G95" s="22">
        <f t="shared" si="14"/>
        <v>45</v>
      </c>
      <c r="H95" s="26">
        <f t="shared" si="16"/>
        <v>24</v>
      </c>
      <c r="I95" s="26">
        <v>0</v>
      </c>
      <c r="J95" s="26">
        <v>4</v>
      </c>
      <c r="K95" s="26">
        <v>2</v>
      </c>
      <c r="L95" s="26">
        <v>5</v>
      </c>
      <c r="M95" s="26">
        <v>7</v>
      </c>
      <c r="N95" s="26">
        <v>6</v>
      </c>
      <c r="O95" s="26">
        <f t="shared" si="17"/>
        <v>12</v>
      </c>
      <c r="P95" s="26">
        <v>7</v>
      </c>
      <c r="Q95" s="26">
        <v>2</v>
      </c>
      <c r="R95" s="26">
        <v>3</v>
      </c>
      <c r="S95" s="26">
        <f t="shared" si="13"/>
        <v>9</v>
      </c>
      <c r="T95" s="26">
        <v>6</v>
      </c>
      <c r="U95" s="26">
        <v>3</v>
      </c>
      <c r="V95" s="26">
        <v>0</v>
      </c>
      <c r="W95" s="26">
        <f t="shared" si="18"/>
        <v>20</v>
      </c>
      <c r="X95" s="26">
        <v>12</v>
      </c>
      <c r="Y95" s="26">
        <v>5</v>
      </c>
      <c r="Z95" s="26">
        <v>3</v>
      </c>
      <c r="AA95" s="26">
        <f t="shared" si="15"/>
        <v>25</v>
      </c>
      <c r="AB95" s="26">
        <v>12</v>
      </c>
      <c r="AC95" s="26">
        <v>7</v>
      </c>
      <c r="AD95" s="26">
        <v>6</v>
      </c>
      <c r="AE95" s="26">
        <v>8</v>
      </c>
      <c r="AF95" s="26">
        <v>19</v>
      </c>
      <c r="AG95" s="26">
        <v>0</v>
      </c>
      <c r="AH95" s="71"/>
      <c r="AI95" s="21">
        <v>1</v>
      </c>
      <c r="AJ95" s="69">
        <v>199</v>
      </c>
      <c r="AK95" s="52" t="str">
        <f t="shared" si="19"/>
        <v>日</v>
      </c>
    </row>
    <row r="96" spans="1:37" s="61" customFormat="1" ht="9.4" customHeight="1">
      <c r="A96" s="23" t="s">
        <v>98</v>
      </c>
      <c r="B96" s="23"/>
      <c r="C96" s="27">
        <v>22</v>
      </c>
      <c r="D96" s="26">
        <v>2337</v>
      </c>
      <c r="E96" s="26">
        <v>0</v>
      </c>
      <c r="F96" s="66"/>
      <c r="G96" s="22">
        <f t="shared" si="14"/>
        <v>54</v>
      </c>
      <c r="H96" s="26">
        <f t="shared" si="16"/>
        <v>30</v>
      </c>
      <c r="I96" s="26">
        <v>0</v>
      </c>
      <c r="J96" s="26">
        <v>0</v>
      </c>
      <c r="K96" s="26">
        <v>7</v>
      </c>
      <c r="L96" s="26">
        <v>8</v>
      </c>
      <c r="M96" s="26">
        <v>12</v>
      </c>
      <c r="N96" s="26">
        <v>3</v>
      </c>
      <c r="O96" s="26">
        <f t="shared" si="17"/>
        <v>13</v>
      </c>
      <c r="P96" s="26">
        <v>7</v>
      </c>
      <c r="Q96" s="70">
        <v>3</v>
      </c>
      <c r="R96" s="26">
        <v>3</v>
      </c>
      <c r="S96" s="26">
        <f t="shared" si="13"/>
        <v>11</v>
      </c>
      <c r="T96" s="26">
        <v>5</v>
      </c>
      <c r="U96" s="26">
        <v>4</v>
      </c>
      <c r="V96" s="26">
        <v>2</v>
      </c>
      <c r="W96" s="26">
        <f t="shared" si="18"/>
        <v>20</v>
      </c>
      <c r="X96" s="26">
        <v>11</v>
      </c>
      <c r="Y96" s="26">
        <v>4</v>
      </c>
      <c r="Z96" s="26">
        <v>5</v>
      </c>
      <c r="AA96" s="26">
        <f t="shared" si="15"/>
        <v>34</v>
      </c>
      <c r="AB96" s="26">
        <v>19</v>
      </c>
      <c r="AC96" s="26">
        <v>9</v>
      </c>
      <c r="AD96" s="26">
        <v>6</v>
      </c>
      <c r="AE96" s="26">
        <v>19</v>
      </c>
      <c r="AF96" s="26">
        <v>0</v>
      </c>
      <c r="AG96" s="26">
        <v>0</v>
      </c>
      <c r="AH96" s="71"/>
      <c r="AI96" s="21">
        <v>1</v>
      </c>
      <c r="AJ96" s="69">
        <v>115</v>
      </c>
      <c r="AK96" s="52" t="str">
        <f t="shared" si="19"/>
        <v>福</v>
      </c>
    </row>
    <row r="97" spans="1:37" s="61" customFormat="1" ht="9.4" customHeight="1">
      <c r="A97" s="23" t="s">
        <v>99</v>
      </c>
      <c r="B97" s="23"/>
      <c r="C97" s="27">
        <v>31</v>
      </c>
      <c r="D97" s="26">
        <v>4828</v>
      </c>
      <c r="E97" s="26">
        <v>0</v>
      </c>
      <c r="F97" s="66"/>
      <c r="G97" s="22">
        <f t="shared" si="14"/>
        <v>34</v>
      </c>
      <c r="H97" s="26">
        <f t="shared" si="16"/>
        <v>21</v>
      </c>
      <c r="I97" s="26">
        <v>0</v>
      </c>
      <c r="J97" s="26">
        <v>0</v>
      </c>
      <c r="K97" s="26">
        <v>1</v>
      </c>
      <c r="L97" s="26">
        <v>5</v>
      </c>
      <c r="M97" s="26">
        <v>3</v>
      </c>
      <c r="N97" s="26">
        <v>12</v>
      </c>
      <c r="O97" s="26">
        <f t="shared" si="17"/>
        <v>10</v>
      </c>
      <c r="P97" s="26">
        <v>2</v>
      </c>
      <c r="Q97" s="26">
        <v>3</v>
      </c>
      <c r="R97" s="70">
        <v>5</v>
      </c>
      <c r="S97" s="70">
        <f t="shared" si="13"/>
        <v>3</v>
      </c>
      <c r="T97" s="70">
        <v>1</v>
      </c>
      <c r="U97" s="70">
        <v>2</v>
      </c>
      <c r="V97" s="70">
        <v>0</v>
      </c>
      <c r="W97" s="26">
        <f t="shared" si="18"/>
        <v>17</v>
      </c>
      <c r="X97" s="26">
        <v>9</v>
      </c>
      <c r="Y97" s="26">
        <v>8</v>
      </c>
      <c r="Z97" s="26">
        <v>0</v>
      </c>
      <c r="AA97" s="26">
        <f t="shared" si="15"/>
        <v>17</v>
      </c>
      <c r="AB97" s="26">
        <v>12</v>
      </c>
      <c r="AC97" s="26">
        <v>2</v>
      </c>
      <c r="AD97" s="26">
        <v>3</v>
      </c>
      <c r="AE97" s="26">
        <v>13</v>
      </c>
      <c r="AF97" s="26">
        <v>8</v>
      </c>
      <c r="AG97" s="26">
        <v>0</v>
      </c>
      <c r="AH97" s="71"/>
      <c r="AI97" s="21">
        <v>1</v>
      </c>
      <c r="AJ97" s="69">
        <v>90</v>
      </c>
      <c r="AK97" s="12" t="str">
        <f t="shared" si="19"/>
        <v>多</v>
      </c>
    </row>
    <row r="98" spans="1:37" s="61" customFormat="1" ht="9.4" customHeight="1">
      <c r="A98" s="23" t="s">
        <v>100</v>
      </c>
      <c r="B98" s="23"/>
      <c r="C98" s="27">
        <v>33</v>
      </c>
      <c r="D98" s="26">
        <v>3528</v>
      </c>
      <c r="E98" s="26">
        <v>0</v>
      </c>
      <c r="F98" s="66"/>
      <c r="G98" s="22">
        <f t="shared" si="14"/>
        <v>37</v>
      </c>
      <c r="H98" s="26">
        <f t="shared" si="16"/>
        <v>14</v>
      </c>
      <c r="I98" s="26">
        <v>0</v>
      </c>
      <c r="J98" s="26">
        <v>0</v>
      </c>
      <c r="K98" s="26">
        <v>3</v>
      </c>
      <c r="L98" s="26">
        <v>4</v>
      </c>
      <c r="M98" s="26">
        <v>6</v>
      </c>
      <c r="N98" s="26">
        <v>1</v>
      </c>
      <c r="O98" s="26">
        <f t="shared" si="17"/>
        <v>16</v>
      </c>
      <c r="P98" s="26">
        <v>5</v>
      </c>
      <c r="Q98" s="26">
        <v>7</v>
      </c>
      <c r="R98" s="26">
        <v>4</v>
      </c>
      <c r="S98" s="26">
        <f t="shared" si="13"/>
        <v>7</v>
      </c>
      <c r="T98" s="26">
        <v>3</v>
      </c>
      <c r="U98" s="26">
        <v>3</v>
      </c>
      <c r="V98" s="26">
        <v>1</v>
      </c>
      <c r="W98" s="26">
        <f t="shared" si="18"/>
        <v>23</v>
      </c>
      <c r="X98" s="26">
        <v>10</v>
      </c>
      <c r="Y98" s="26">
        <v>8</v>
      </c>
      <c r="Z98" s="26">
        <v>5</v>
      </c>
      <c r="AA98" s="26">
        <f t="shared" si="15"/>
        <v>14</v>
      </c>
      <c r="AB98" s="26">
        <v>4</v>
      </c>
      <c r="AC98" s="26">
        <v>8</v>
      </c>
      <c r="AD98" s="26">
        <v>2</v>
      </c>
      <c r="AE98" s="26">
        <v>23</v>
      </c>
      <c r="AF98" s="26">
        <v>5</v>
      </c>
      <c r="AG98" s="26">
        <v>0</v>
      </c>
      <c r="AH98" s="71"/>
      <c r="AI98" s="21">
        <v>1</v>
      </c>
      <c r="AJ98" s="69">
        <v>123</v>
      </c>
      <c r="AK98" s="52" t="str">
        <f t="shared" si="19"/>
        <v>秋</v>
      </c>
    </row>
    <row r="99" spans="1:37" s="61" customFormat="1" ht="9.4" customHeight="1">
      <c r="A99" s="23" t="s">
        <v>101</v>
      </c>
      <c r="B99" s="23"/>
      <c r="C99" s="27">
        <v>2</v>
      </c>
      <c r="D99" s="25">
        <v>110</v>
      </c>
      <c r="E99" s="26">
        <v>0</v>
      </c>
      <c r="F99" s="66"/>
      <c r="G99" s="22">
        <f t="shared" si="14"/>
        <v>18</v>
      </c>
      <c r="H99" s="26">
        <f t="shared" si="16"/>
        <v>12</v>
      </c>
      <c r="I99" s="26">
        <v>1</v>
      </c>
      <c r="J99" s="26">
        <v>5</v>
      </c>
      <c r="K99" s="26">
        <v>2</v>
      </c>
      <c r="L99" s="26">
        <v>2</v>
      </c>
      <c r="M99" s="25">
        <v>1</v>
      </c>
      <c r="N99" s="25">
        <v>1</v>
      </c>
      <c r="O99" s="26">
        <f t="shared" si="17"/>
        <v>4</v>
      </c>
      <c r="P99" s="25">
        <v>4</v>
      </c>
      <c r="Q99" s="25">
        <v>0</v>
      </c>
      <c r="R99" s="25">
        <v>0</v>
      </c>
      <c r="S99" s="25">
        <f t="shared" si="13"/>
        <v>2</v>
      </c>
      <c r="T99" s="25">
        <v>2</v>
      </c>
      <c r="U99" s="25">
        <v>0</v>
      </c>
      <c r="V99" s="25">
        <v>0</v>
      </c>
      <c r="W99" s="26">
        <f t="shared" si="18"/>
        <v>9</v>
      </c>
      <c r="X99" s="25">
        <v>7</v>
      </c>
      <c r="Y99" s="26">
        <v>2</v>
      </c>
      <c r="Z99" s="26">
        <v>0</v>
      </c>
      <c r="AA99" s="26">
        <f t="shared" si="15"/>
        <v>9</v>
      </c>
      <c r="AB99" s="25">
        <v>5</v>
      </c>
      <c r="AC99" s="25">
        <v>2</v>
      </c>
      <c r="AD99" s="25">
        <v>2</v>
      </c>
      <c r="AE99" s="25">
        <v>5</v>
      </c>
      <c r="AF99" s="25">
        <v>0</v>
      </c>
      <c r="AG99" s="25">
        <v>0</v>
      </c>
      <c r="AH99" s="71"/>
      <c r="AI99" s="21">
        <v>1</v>
      </c>
      <c r="AJ99" s="69">
        <v>40</v>
      </c>
      <c r="AK99" s="12" t="str">
        <f t="shared" si="19"/>
        <v>奥</v>
      </c>
    </row>
    <row r="100" spans="1:37" s="31" customFormat="1" ht="2.25" customHeight="1" thickBot="1">
      <c r="A100" s="28"/>
      <c r="B100" s="29"/>
      <c r="C100" s="30"/>
      <c r="D100" s="30"/>
      <c r="E100" s="30"/>
      <c r="F100" s="72"/>
      <c r="G100" s="30"/>
      <c r="H100" s="30"/>
      <c r="I100" s="73"/>
      <c r="J100" s="73"/>
      <c r="K100" s="73"/>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72"/>
      <c r="AI100" s="74"/>
      <c r="AJ100" s="75"/>
      <c r="AK100" s="76"/>
    </row>
    <row r="101" spans="1:37" s="31" customFormat="1" ht="10.5">
      <c r="A101" s="31" t="s">
        <v>102</v>
      </c>
      <c r="C101" s="32"/>
      <c r="D101" s="32"/>
      <c r="E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77"/>
      <c r="AF101" s="77"/>
      <c r="AG101" s="77"/>
      <c r="AH101" s="77"/>
      <c r="AI101" s="77"/>
      <c r="AJ101" s="77"/>
    </row>
    <row r="102" spans="1:37" s="31" customFormat="1" ht="10.5">
      <c r="A102" s="31" t="s">
        <v>131</v>
      </c>
      <c r="C102" s="32"/>
      <c r="D102" s="32"/>
      <c r="E102" s="32"/>
      <c r="G102" s="32"/>
      <c r="H102" s="32"/>
      <c r="L102" s="32"/>
      <c r="M102" s="32"/>
      <c r="N102" s="32"/>
      <c r="O102" s="32"/>
      <c r="P102" s="32"/>
    </row>
    <row r="103" spans="1:37" s="31" customFormat="1" ht="10.5">
      <c r="A103" s="31" t="s">
        <v>132</v>
      </c>
      <c r="C103" s="32"/>
      <c r="D103" s="32"/>
      <c r="E103" s="32"/>
      <c r="G103" s="32"/>
      <c r="H103" s="32"/>
      <c r="L103" s="32"/>
      <c r="M103" s="32"/>
      <c r="N103" s="32"/>
      <c r="O103" s="32"/>
      <c r="P103" s="32"/>
    </row>
    <row r="104" spans="1:37" s="31" customFormat="1" ht="10.5">
      <c r="A104" s="31" t="s">
        <v>133</v>
      </c>
      <c r="C104" s="32"/>
      <c r="D104" s="32"/>
      <c r="E104" s="32"/>
      <c r="G104" s="32"/>
      <c r="H104" s="32"/>
      <c r="L104" s="32"/>
      <c r="M104" s="32"/>
      <c r="N104" s="32"/>
      <c r="O104" s="32"/>
      <c r="P104" s="32"/>
    </row>
    <row r="105" spans="1:37" s="31" customFormat="1" ht="10.5">
      <c r="A105" s="31" t="s">
        <v>134</v>
      </c>
      <c r="C105" s="32"/>
      <c r="D105" s="32"/>
      <c r="E105" s="32"/>
      <c r="G105" s="32"/>
      <c r="H105" s="32"/>
      <c r="L105" s="32"/>
      <c r="M105" s="32"/>
      <c r="N105" s="32"/>
      <c r="O105" s="32"/>
      <c r="P105" s="32"/>
    </row>
    <row r="106" spans="1:37" s="31" customFormat="1" ht="10.5">
      <c r="C106" s="32"/>
      <c r="D106" s="32"/>
      <c r="E106" s="32"/>
      <c r="G106" s="32"/>
      <c r="H106" s="32"/>
      <c r="L106" s="32"/>
      <c r="M106" s="32"/>
      <c r="N106" s="32"/>
      <c r="O106" s="32"/>
      <c r="P106" s="32"/>
    </row>
    <row r="107" spans="1:37" s="31" customFormat="1" ht="10.5">
      <c r="C107" s="32"/>
      <c r="D107" s="32"/>
      <c r="E107" s="32"/>
      <c r="G107" s="32"/>
      <c r="H107" s="32"/>
      <c r="L107" s="32"/>
      <c r="M107" s="32"/>
      <c r="N107" s="32"/>
      <c r="O107" s="32"/>
      <c r="P107" s="32"/>
    </row>
    <row r="108" spans="1:37" s="31" customFormat="1" ht="10.5">
      <c r="C108" s="32"/>
      <c r="D108" s="32"/>
      <c r="E108" s="32"/>
      <c r="G108" s="32"/>
      <c r="H108" s="32"/>
      <c r="L108" s="32"/>
      <c r="M108" s="32"/>
      <c r="N108" s="32"/>
      <c r="O108" s="32"/>
      <c r="P108" s="32"/>
    </row>
    <row r="109" spans="1:37" s="31" customFormat="1" ht="10.5">
      <c r="C109" s="32"/>
      <c r="D109" s="32"/>
      <c r="E109" s="32"/>
      <c r="G109" s="32"/>
      <c r="H109" s="32"/>
      <c r="L109" s="32"/>
      <c r="M109" s="32"/>
      <c r="N109" s="32"/>
      <c r="O109" s="32"/>
      <c r="P109" s="32"/>
    </row>
    <row r="110" spans="1:37" s="31" customFormat="1" ht="10.5">
      <c r="C110" s="32"/>
      <c r="D110" s="32"/>
      <c r="E110" s="32"/>
      <c r="G110" s="32"/>
      <c r="H110" s="32"/>
      <c r="L110" s="32"/>
      <c r="M110" s="32"/>
      <c r="N110" s="32"/>
      <c r="O110" s="32"/>
      <c r="P110" s="32"/>
    </row>
    <row r="111" spans="1:37" s="31" customFormat="1" ht="10.5">
      <c r="C111" s="32"/>
      <c r="D111" s="32"/>
      <c r="E111" s="32"/>
      <c r="G111" s="32"/>
      <c r="H111" s="32"/>
      <c r="L111" s="32"/>
      <c r="M111" s="32"/>
      <c r="N111" s="32"/>
      <c r="O111" s="32"/>
      <c r="P111" s="32"/>
    </row>
    <row r="112" spans="1:37" s="31" customFormat="1" ht="10.5">
      <c r="C112" s="32"/>
      <c r="D112" s="32"/>
      <c r="E112" s="32"/>
      <c r="G112" s="32"/>
      <c r="H112" s="32"/>
      <c r="L112" s="32"/>
      <c r="M112" s="32"/>
      <c r="N112" s="32"/>
      <c r="O112" s="32"/>
      <c r="P112" s="32"/>
    </row>
    <row r="113" spans="3:16" s="31" customFormat="1" ht="10.5">
      <c r="C113" s="32"/>
      <c r="D113" s="32"/>
      <c r="E113" s="32"/>
      <c r="G113" s="32"/>
      <c r="H113" s="32"/>
      <c r="L113" s="32"/>
      <c r="M113" s="32"/>
      <c r="N113" s="32"/>
      <c r="O113" s="32"/>
      <c r="P113" s="32"/>
    </row>
    <row r="114" spans="3:16" s="31" customFormat="1" ht="10.5">
      <c r="C114" s="32"/>
      <c r="D114" s="32"/>
      <c r="E114" s="32"/>
      <c r="G114" s="32"/>
      <c r="H114" s="32"/>
      <c r="L114" s="32"/>
      <c r="M114" s="32"/>
      <c r="N114" s="32"/>
      <c r="O114" s="32"/>
      <c r="P114" s="32"/>
    </row>
    <row r="115" spans="3:16" s="31" customFormat="1" ht="10.5">
      <c r="C115" s="32"/>
      <c r="D115" s="32"/>
      <c r="E115" s="32"/>
      <c r="G115" s="32"/>
      <c r="H115" s="32"/>
      <c r="L115" s="32"/>
      <c r="M115" s="32"/>
      <c r="N115" s="32"/>
      <c r="O115" s="32"/>
      <c r="P115" s="32"/>
    </row>
    <row r="116" spans="3:16" s="31" customFormat="1" ht="10.5">
      <c r="C116" s="32"/>
      <c r="D116" s="32"/>
      <c r="E116" s="32"/>
      <c r="G116" s="32"/>
      <c r="H116" s="32"/>
      <c r="L116" s="32"/>
      <c r="M116" s="32"/>
      <c r="N116" s="32"/>
      <c r="O116" s="32"/>
      <c r="P116" s="32"/>
    </row>
    <row r="117" spans="3:16" s="31" customFormat="1" ht="10.5">
      <c r="C117" s="32"/>
      <c r="D117" s="32"/>
      <c r="E117" s="32"/>
      <c r="G117" s="32"/>
      <c r="H117" s="32"/>
      <c r="L117" s="32"/>
      <c r="M117" s="32"/>
      <c r="N117" s="32"/>
      <c r="O117" s="32"/>
      <c r="P117" s="32"/>
    </row>
    <row r="118" spans="3:16" s="31" customFormat="1" ht="10.5">
      <c r="C118" s="32"/>
      <c r="D118" s="32"/>
      <c r="E118" s="32"/>
      <c r="G118" s="32"/>
      <c r="H118" s="32"/>
      <c r="L118" s="32"/>
      <c r="M118" s="32"/>
      <c r="N118" s="32"/>
      <c r="O118" s="32"/>
      <c r="P118" s="32"/>
    </row>
    <row r="119" spans="3:16" s="31" customFormat="1" ht="10.5">
      <c r="C119" s="32"/>
      <c r="D119" s="32"/>
      <c r="E119" s="32"/>
      <c r="G119" s="32"/>
      <c r="H119" s="32"/>
      <c r="L119" s="32"/>
      <c r="M119" s="32"/>
      <c r="N119" s="32"/>
      <c r="O119" s="32"/>
      <c r="P119" s="32"/>
    </row>
    <row r="120" spans="3:16" s="31" customFormat="1" ht="10.5">
      <c r="C120" s="32"/>
      <c r="D120" s="32"/>
      <c r="E120" s="32"/>
      <c r="G120" s="32"/>
      <c r="H120" s="32"/>
      <c r="L120" s="32"/>
      <c r="M120" s="32"/>
      <c r="N120" s="32"/>
      <c r="O120" s="32"/>
      <c r="P120" s="32"/>
    </row>
    <row r="121" spans="3:16" s="31" customFormat="1" ht="10.5">
      <c r="C121" s="32"/>
      <c r="D121" s="32"/>
      <c r="E121" s="32"/>
      <c r="G121" s="32"/>
      <c r="H121" s="32"/>
      <c r="L121" s="32"/>
      <c r="M121" s="32"/>
      <c r="N121" s="32"/>
      <c r="O121" s="32"/>
      <c r="P121" s="32"/>
    </row>
    <row r="122" spans="3:16" s="31" customFormat="1" ht="10.5">
      <c r="C122" s="32"/>
      <c r="D122" s="32"/>
      <c r="E122" s="32"/>
      <c r="G122" s="32"/>
      <c r="H122" s="32"/>
      <c r="L122" s="32"/>
      <c r="M122" s="32"/>
      <c r="N122" s="32"/>
      <c r="O122" s="32"/>
      <c r="P122" s="32"/>
    </row>
    <row r="123" spans="3:16" s="31" customFormat="1" ht="10.5">
      <c r="C123" s="32"/>
      <c r="D123" s="32"/>
      <c r="E123" s="32"/>
      <c r="G123" s="32"/>
      <c r="H123" s="32"/>
      <c r="L123" s="32"/>
      <c r="M123" s="32"/>
      <c r="N123" s="32"/>
      <c r="O123" s="32"/>
      <c r="P123" s="32"/>
    </row>
    <row r="124" spans="3:16" s="31" customFormat="1" ht="10.5">
      <c r="C124" s="32"/>
      <c r="D124" s="32"/>
      <c r="E124" s="32"/>
      <c r="G124" s="32"/>
      <c r="H124" s="32"/>
      <c r="L124" s="32"/>
      <c r="M124" s="32"/>
      <c r="N124" s="32"/>
      <c r="O124" s="32"/>
      <c r="P124" s="32"/>
    </row>
    <row r="125" spans="3:16" s="31" customFormat="1" ht="10.5">
      <c r="C125" s="32"/>
      <c r="D125" s="32"/>
      <c r="E125" s="32"/>
      <c r="G125" s="32"/>
      <c r="H125" s="32"/>
      <c r="L125" s="32"/>
      <c r="M125" s="32"/>
      <c r="N125" s="32"/>
      <c r="O125" s="32"/>
      <c r="P125" s="32"/>
    </row>
    <row r="126" spans="3:16" s="31" customFormat="1" ht="10.5">
      <c r="C126" s="32"/>
      <c r="D126" s="32"/>
      <c r="E126" s="32"/>
      <c r="G126" s="32"/>
      <c r="H126" s="32"/>
      <c r="L126" s="32"/>
      <c r="M126" s="32"/>
      <c r="N126" s="32"/>
      <c r="O126" s="32"/>
      <c r="P126" s="32"/>
    </row>
    <row r="127" spans="3:16" s="31" customFormat="1" ht="10.5">
      <c r="C127" s="32"/>
      <c r="D127" s="32"/>
      <c r="E127" s="32"/>
      <c r="G127" s="32"/>
      <c r="H127" s="32"/>
      <c r="L127" s="32"/>
      <c r="M127" s="32"/>
      <c r="N127" s="32"/>
      <c r="O127" s="32"/>
      <c r="P127" s="32"/>
    </row>
    <row r="128" spans="3:16" s="31" customFormat="1" ht="10.5">
      <c r="C128" s="32"/>
      <c r="D128" s="32"/>
      <c r="E128" s="32"/>
      <c r="G128" s="32"/>
      <c r="H128" s="32"/>
      <c r="L128" s="32"/>
      <c r="M128" s="32"/>
      <c r="N128" s="32"/>
      <c r="O128" s="32"/>
      <c r="P128" s="32"/>
    </row>
    <row r="129" spans="3:16" s="31" customFormat="1" ht="10.5">
      <c r="C129" s="32"/>
      <c r="D129" s="32"/>
      <c r="E129" s="32"/>
      <c r="G129" s="32"/>
      <c r="H129" s="32"/>
      <c r="L129" s="32"/>
      <c r="M129" s="32"/>
      <c r="N129" s="32"/>
      <c r="O129" s="32"/>
      <c r="P129" s="32"/>
    </row>
    <row r="130" spans="3:16" s="31" customFormat="1" ht="10.5">
      <c r="C130" s="32"/>
      <c r="D130" s="32"/>
      <c r="E130" s="32"/>
      <c r="G130" s="32"/>
      <c r="H130" s="32"/>
      <c r="L130" s="32"/>
      <c r="M130" s="32"/>
      <c r="N130" s="32"/>
      <c r="O130" s="32"/>
      <c r="P130" s="32"/>
    </row>
    <row r="131" spans="3:16" s="31" customFormat="1" ht="10.5">
      <c r="C131" s="32"/>
      <c r="D131" s="32"/>
      <c r="E131" s="32"/>
      <c r="G131" s="32"/>
      <c r="H131" s="32"/>
      <c r="L131" s="32"/>
      <c r="M131" s="32"/>
      <c r="N131" s="32"/>
      <c r="O131" s="32"/>
      <c r="P131" s="32"/>
    </row>
    <row r="132" spans="3:16" s="31" customFormat="1" ht="10.5">
      <c r="C132" s="32"/>
      <c r="D132" s="32"/>
      <c r="E132" s="32"/>
      <c r="G132" s="32"/>
      <c r="H132" s="32"/>
      <c r="L132" s="32"/>
      <c r="M132" s="32"/>
      <c r="N132" s="32"/>
      <c r="O132" s="32"/>
      <c r="P132" s="32"/>
    </row>
    <row r="133" spans="3:16" s="31" customFormat="1" ht="10.5">
      <c r="C133" s="32"/>
      <c r="D133" s="32"/>
      <c r="E133" s="32"/>
      <c r="G133" s="32"/>
      <c r="H133" s="32"/>
      <c r="L133" s="32"/>
      <c r="M133" s="32"/>
      <c r="N133" s="32"/>
      <c r="O133" s="32"/>
      <c r="P133" s="32"/>
    </row>
    <row r="134" spans="3:16" s="31" customFormat="1" ht="10.5">
      <c r="C134" s="32"/>
      <c r="D134" s="32"/>
      <c r="E134" s="32"/>
      <c r="G134" s="32"/>
      <c r="H134" s="32"/>
      <c r="L134" s="32"/>
      <c r="M134" s="32"/>
      <c r="N134" s="32"/>
      <c r="O134" s="32"/>
      <c r="P134" s="32"/>
    </row>
    <row r="135" spans="3:16" s="31" customFormat="1" ht="10.5">
      <c r="C135" s="32"/>
      <c r="D135" s="32"/>
      <c r="E135" s="32"/>
      <c r="G135" s="32"/>
      <c r="H135" s="32"/>
      <c r="L135" s="32"/>
      <c r="M135" s="32"/>
      <c r="N135" s="32"/>
      <c r="O135" s="32"/>
      <c r="P135" s="32"/>
    </row>
    <row r="136" spans="3:16" s="31" customFormat="1" ht="10.5">
      <c r="C136" s="32"/>
      <c r="D136" s="32"/>
      <c r="E136" s="32"/>
      <c r="G136" s="32"/>
      <c r="H136" s="32"/>
      <c r="L136" s="32"/>
      <c r="M136" s="32"/>
      <c r="N136" s="32"/>
      <c r="O136" s="32"/>
      <c r="P136" s="32"/>
    </row>
    <row r="137" spans="3:16" s="31" customFormat="1" ht="10.5">
      <c r="C137" s="32"/>
      <c r="D137" s="32"/>
      <c r="E137" s="32"/>
      <c r="G137" s="32"/>
      <c r="H137" s="32"/>
      <c r="L137" s="32"/>
      <c r="M137" s="32"/>
      <c r="N137" s="32"/>
      <c r="O137" s="32"/>
      <c r="P137" s="32"/>
    </row>
    <row r="138" spans="3:16" s="31" customFormat="1" ht="10.5">
      <c r="C138" s="32"/>
      <c r="D138" s="32"/>
      <c r="E138" s="32"/>
      <c r="G138" s="32"/>
      <c r="H138" s="32"/>
      <c r="L138" s="32"/>
      <c r="M138" s="32"/>
      <c r="N138" s="32"/>
      <c r="O138" s="32"/>
      <c r="P138" s="32"/>
    </row>
    <row r="139" spans="3:16" s="31" customFormat="1" ht="10.5">
      <c r="C139" s="32"/>
      <c r="D139" s="32"/>
      <c r="E139" s="32"/>
      <c r="G139" s="32"/>
      <c r="H139" s="32"/>
      <c r="L139" s="32"/>
      <c r="M139" s="32"/>
      <c r="N139" s="32"/>
      <c r="O139" s="32"/>
      <c r="P139" s="32"/>
    </row>
    <row r="140" spans="3:16" s="31" customFormat="1" ht="10.5">
      <c r="C140" s="32"/>
      <c r="D140" s="32"/>
      <c r="E140" s="32"/>
      <c r="G140" s="32"/>
      <c r="H140" s="32"/>
      <c r="L140" s="32"/>
      <c r="M140" s="32"/>
      <c r="N140" s="32"/>
      <c r="O140" s="32"/>
      <c r="P140" s="32"/>
    </row>
    <row r="141" spans="3:16" s="31" customFormat="1" ht="10.5">
      <c r="C141" s="32"/>
      <c r="D141" s="32"/>
      <c r="E141" s="32"/>
      <c r="G141" s="32"/>
      <c r="H141" s="32"/>
      <c r="L141" s="32"/>
      <c r="M141" s="32"/>
      <c r="N141" s="32"/>
      <c r="O141" s="32"/>
      <c r="P141" s="32"/>
    </row>
    <row r="142" spans="3:16" s="31" customFormat="1" ht="10.5">
      <c r="C142" s="32"/>
      <c r="D142" s="32"/>
      <c r="E142" s="32"/>
      <c r="G142" s="32"/>
      <c r="H142" s="32"/>
      <c r="L142" s="32"/>
      <c r="M142" s="32"/>
      <c r="N142" s="32"/>
      <c r="O142" s="32"/>
      <c r="P142" s="32"/>
    </row>
    <row r="143" spans="3:16" s="31" customFormat="1" ht="10.5">
      <c r="C143" s="32"/>
      <c r="D143" s="32"/>
      <c r="E143" s="32"/>
      <c r="G143" s="32"/>
      <c r="H143" s="32"/>
      <c r="L143" s="32"/>
      <c r="M143" s="32"/>
      <c r="N143" s="32"/>
      <c r="O143" s="32"/>
      <c r="P143" s="32"/>
    </row>
    <row r="144" spans="3:16" s="31" customFormat="1" ht="10.5">
      <c r="C144" s="32"/>
      <c r="D144" s="32"/>
      <c r="E144" s="32"/>
      <c r="G144" s="32"/>
      <c r="H144" s="32"/>
      <c r="L144" s="32"/>
      <c r="M144" s="32"/>
      <c r="N144" s="32"/>
      <c r="O144" s="32"/>
      <c r="P144" s="32"/>
    </row>
    <row r="145" spans="3:16" s="31" customFormat="1" ht="10.5">
      <c r="C145" s="32"/>
      <c r="D145" s="32"/>
      <c r="E145" s="32"/>
      <c r="G145" s="32"/>
      <c r="H145" s="32"/>
      <c r="L145" s="32"/>
      <c r="M145" s="32"/>
      <c r="N145" s="32"/>
      <c r="O145" s="32"/>
      <c r="P145" s="32"/>
    </row>
    <row r="146" spans="3:16" s="31" customFormat="1" ht="10.5">
      <c r="C146" s="32"/>
      <c r="D146" s="32"/>
      <c r="E146" s="32"/>
      <c r="G146" s="32"/>
      <c r="H146" s="32"/>
      <c r="L146" s="32"/>
      <c r="M146" s="32"/>
      <c r="N146" s="32"/>
      <c r="O146" s="32"/>
      <c r="P146" s="32"/>
    </row>
    <row r="147" spans="3:16" s="31" customFormat="1" ht="10.5">
      <c r="C147" s="32"/>
      <c r="D147" s="32"/>
      <c r="E147" s="32"/>
      <c r="G147" s="32"/>
      <c r="H147" s="32"/>
      <c r="L147" s="32"/>
      <c r="M147" s="32"/>
      <c r="N147" s="32"/>
      <c r="O147" s="32"/>
      <c r="P147" s="32"/>
    </row>
    <row r="148" spans="3:16" s="31" customFormat="1" ht="10.5">
      <c r="C148" s="32"/>
      <c r="D148" s="32"/>
      <c r="E148" s="32"/>
      <c r="G148" s="32"/>
      <c r="H148" s="32"/>
      <c r="L148" s="32"/>
      <c r="M148" s="32"/>
      <c r="N148" s="32"/>
      <c r="O148" s="32"/>
      <c r="P148" s="32"/>
    </row>
    <row r="149" spans="3:16" s="31" customFormat="1" ht="10.5">
      <c r="C149" s="32"/>
      <c r="D149" s="32"/>
      <c r="E149" s="32"/>
      <c r="G149" s="32"/>
      <c r="H149" s="32"/>
      <c r="L149" s="32"/>
      <c r="M149" s="32"/>
      <c r="N149" s="32"/>
      <c r="O149" s="32"/>
      <c r="P149" s="32"/>
    </row>
    <row r="150" spans="3:16" s="31" customFormat="1" ht="10.5">
      <c r="C150" s="32"/>
      <c r="D150" s="32"/>
      <c r="E150" s="32"/>
      <c r="G150" s="32"/>
      <c r="H150" s="32"/>
      <c r="L150" s="32"/>
      <c r="M150" s="32"/>
      <c r="N150" s="32"/>
      <c r="O150" s="32"/>
      <c r="P150" s="32"/>
    </row>
    <row r="151" spans="3:16" s="31" customFormat="1" ht="10.5">
      <c r="C151" s="32"/>
      <c r="D151" s="32"/>
      <c r="E151" s="32"/>
      <c r="G151" s="32"/>
      <c r="H151" s="32"/>
      <c r="L151" s="32"/>
      <c r="M151" s="32"/>
      <c r="N151" s="32"/>
      <c r="O151" s="32"/>
      <c r="P151" s="32"/>
    </row>
    <row r="152" spans="3:16" s="31" customFormat="1" ht="10.5">
      <c r="C152" s="32"/>
      <c r="D152" s="32"/>
      <c r="E152" s="32"/>
      <c r="G152" s="32"/>
      <c r="H152" s="32"/>
      <c r="L152" s="32"/>
      <c r="M152" s="32"/>
      <c r="N152" s="32"/>
      <c r="O152" s="32"/>
      <c r="P152" s="32"/>
    </row>
    <row r="153" spans="3:16" s="31" customFormat="1" ht="10.5">
      <c r="C153" s="32"/>
      <c r="D153" s="32"/>
      <c r="E153" s="32"/>
      <c r="G153" s="32"/>
      <c r="H153" s="32"/>
      <c r="L153" s="32"/>
      <c r="M153" s="32"/>
      <c r="N153" s="32"/>
      <c r="O153" s="32"/>
      <c r="P153" s="32"/>
    </row>
    <row r="154" spans="3:16" s="31" customFormat="1" ht="10.5">
      <c r="C154" s="32"/>
      <c r="D154" s="32"/>
      <c r="E154" s="32"/>
      <c r="G154" s="32"/>
      <c r="H154" s="32"/>
      <c r="L154" s="32"/>
      <c r="M154" s="32"/>
      <c r="N154" s="32"/>
      <c r="O154" s="32"/>
      <c r="P154" s="32"/>
    </row>
    <row r="155" spans="3:16" s="31" customFormat="1" ht="10.5">
      <c r="C155" s="32"/>
      <c r="D155" s="32"/>
      <c r="E155" s="32"/>
      <c r="G155" s="32"/>
      <c r="H155" s="32"/>
      <c r="L155" s="32"/>
      <c r="M155" s="32"/>
      <c r="N155" s="32"/>
      <c r="O155" s="32"/>
      <c r="P155" s="32"/>
    </row>
    <row r="156" spans="3:16" s="31" customFormat="1" ht="10.5">
      <c r="C156" s="32"/>
      <c r="D156" s="32"/>
      <c r="E156" s="32"/>
      <c r="G156" s="32"/>
      <c r="H156" s="32"/>
      <c r="L156" s="32"/>
      <c r="M156" s="32"/>
      <c r="N156" s="32"/>
      <c r="O156" s="32"/>
      <c r="P156" s="32"/>
    </row>
    <row r="157" spans="3:16" s="31" customFormat="1" ht="10.5">
      <c r="C157" s="32"/>
      <c r="D157" s="32"/>
      <c r="E157" s="32"/>
      <c r="G157" s="32"/>
      <c r="H157" s="32"/>
      <c r="L157" s="32"/>
      <c r="M157" s="32"/>
      <c r="N157" s="32"/>
      <c r="O157" s="32"/>
      <c r="P157" s="32"/>
    </row>
    <row r="158" spans="3:16" s="31" customFormat="1" ht="10.5">
      <c r="C158" s="32"/>
      <c r="D158" s="32"/>
      <c r="E158" s="32"/>
      <c r="G158" s="32"/>
      <c r="H158" s="32"/>
      <c r="L158" s="32"/>
      <c r="M158" s="32"/>
      <c r="N158" s="32"/>
      <c r="O158" s="32"/>
      <c r="P158" s="32"/>
    </row>
    <row r="159" spans="3:16" s="31" customFormat="1" ht="10.5">
      <c r="C159" s="32"/>
      <c r="D159" s="32"/>
      <c r="E159" s="32"/>
      <c r="G159" s="32"/>
      <c r="H159" s="32"/>
      <c r="L159" s="32"/>
      <c r="M159" s="32"/>
      <c r="N159" s="32"/>
      <c r="O159" s="32"/>
      <c r="P159" s="32"/>
    </row>
    <row r="160" spans="3:16" s="31" customFormat="1" ht="10.5">
      <c r="C160" s="32"/>
      <c r="D160" s="32"/>
      <c r="E160" s="32"/>
      <c r="G160" s="32"/>
      <c r="H160" s="32"/>
      <c r="L160" s="32"/>
      <c r="M160" s="32"/>
      <c r="N160" s="32"/>
      <c r="O160" s="32"/>
      <c r="P160" s="32"/>
    </row>
    <row r="161" spans="3:16" s="31" customFormat="1" ht="10.5">
      <c r="C161" s="32"/>
      <c r="D161" s="32"/>
      <c r="E161" s="32"/>
      <c r="G161" s="32"/>
      <c r="H161" s="32"/>
      <c r="L161" s="32"/>
      <c r="M161" s="32"/>
      <c r="N161" s="32"/>
      <c r="O161" s="32"/>
      <c r="P161" s="32"/>
    </row>
    <row r="162" spans="3:16" s="31" customFormat="1" ht="10.5">
      <c r="C162" s="32"/>
      <c r="D162" s="32"/>
      <c r="E162" s="32"/>
      <c r="G162" s="32"/>
      <c r="H162" s="32"/>
      <c r="L162" s="32"/>
      <c r="M162" s="32"/>
      <c r="N162" s="32"/>
      <c r="O162" s="32"/>
      <c r="P162" s="32"/>
    </row>
    <row r="163" spans="3:16" s="31" customFormat="1" ht="10.5">
      <c r="C163" s="32"/>
      <c r="D163" s="32"/>
      <c r="E163" s="32"/>
      <c r="G163" s="32"/>
      <c r="H163" s="32"/>
      <c r="L163" s="32"/>
      <c r="M163" s="32"/>
      <c r="N163" s="32"/>
      <c r="O163" s="32"/>
      <c r="P163" s="32"/>
    </row>
    <row r="164" spans="3:16" s="31" customFormat="1" ht="10.5">
      <c r="C164" s="32"/>
      <c r="D164" s="32"/>
      <c r="E164" s="32"/>
      <c r="G164" s="32"/>
      <c r="H164" s="32"/>
      <c r="L164" s="32"/>
      <c r="M164" s="32"/>
      <c r="N164" s="32"/>
      <c r="O164" s="32"/>
      <c r="P164" s="32"/>
    </row>
    <row r="165" spans="3:16" s="31" customFormat="1" ht="10.5">
      <c r="C165" s="32"/>
      <c r="D165" s="32"/>
      <c r="E165" s="32"/>
      <c r="G165" s="32"/>
      <c r="H165" s="32"/>
      <c r="L165" s="32"/>
      <c r="M165" s="32"/>
      <c r="N165" s="32"/>
      <c r="O165" s="32"/>
      <c r="P165" s="32"/>
    </row>
    <row r="166" spans="3:16" s="31" customFormat="1" ht="10.5">
      <c r="C166" s="32"/>
      <c r="D166" s="32"/>
      <c r="E166" s="32"/>
      <c r="G166" s="32"/>
      <c r="H166" s="32"/>
      <c r="L166" s="32"/>
      <c r="M166" s="32"/>
      <c r="N166" s="32"/>
      <c r="O166" s="32"/>
      <c r="P166" s="32"/>
    </row>
    <row r="167" spans="3:16" s="31" customFormat="1" ht="10.5">
      <c r="C167" s="32"/>
      <c r="D167" s="32"/>
      <c r="E167" s="32"/>
      <c r="G167" s="32"/>
      <c r="H167" s="32"/>
      <c r="L167" s="32"/>
      <c r="M167" s="32"/>
      <c r="N167" s="32"/>
      <c r="O167" s="32"/>
      <c r="P167" s="32"/>
    </row>
    <row r="168" spans="3:16" s="31" customFormat="1" ht="10.5">
      <c r="C168" s="32"/>
      <c r="D168" s="32"/>
      <c r="E168" s="32"/>
      <c r="G168" s="32"/>
      <c r="H168" s="32"/>
      <c r="L168" s="32"/>
      <c r="M168" s="32"/>
      <c r="N168" s="32"/>
      <c r="O168" s="32"/>
      <c r="P168" s="32"/>
    </row>
    <row r="169" spans="3:16" s="31" customFormat="1" ht="10.5">
      <c r="C169" s="32"/>
      <c r="D169" s="32"/>
      <c r="E169" s="32"/>
      <c r="G169" s="32"/>
      <c r="H169" s="32"/>
      <c r="L169" s="32"/>
      <c r="M169" s="32"/>
      <c r="N169" s="32"/>
      <c r="O169" s="32"/>
      <c r="P169" s="32"/>
    </row>
    <row r="170" spans="3:16" s="31" customFormat="1" ht="10.5">
      <c r="C170" s="32"/>
      <c r="D170" s="32"/>
      <c r="E170" s="32"/>
      <c r="G170" s="32"/>
      <c r="H170" s="32"/>
      <c r="L170" s="32"/>
      <c r="M170" s="32"/>
      <c r="N170" s="32"/>
      <c r="O170" s="32"/>
      <c r="P170" s="32"/>
    </row>
    <row r="171" spans="3:16" s="31" customFormat="1" ht="10.5">
      <c r="C171" s="32"/>
      <c r="D171" s="32"/>
      <c r="E171" s="32"/>
      <c r="G171" s="32"/>
      <c r="H171" s="32"/>
      <c r="L171" s="32"/>
      <c r="M171" s="32"/>
      <c r="N171" s="32"/>
      <c r="O171" s="32"/>
      <c r="P171" s="32"/>
    </row>
    <row r="172" spans="3:16" s="31" customFormat="1" ht="10.5">
      <c r="C172" s="32"/>
      <c r="D172" s="32"/>
      <c r="E172" s="32"/>
      <c r="G172" s="32"/>
      <c r="H172" s="32"/>
      <c r="L172" s="32"/>
      <c r="M172" s="32"/>
      <c r="N172" s="32"/>
      <c r="O172" s="32"/>
      <c r="P172" s="32"/>
    </row>
    <row r="173" spans="3:16" s="31" customFormat="1" ht="10.5">
      <c r="C173" s="32"/>
      <c r="D173" s="32"/>
      <c r="E173" s="32"/>
      <c r="G173" s="32"/>
      <c r="H173" s="32"/>
      <c r="L173" s="32"/>
      <c r="M173" s="32"/>
      <c r="N173" s="32"/>
      <c r="O173" s="32"/>
      <c r="P173" s="32"/>
    </row>
    <row r="174" spans="3:16" s="31" customFormat="1" ht="10.5">
      <c r="C174" s="32"/>
      <c r="D174" s="32"/>
      <c r="E174" s="32"/>
      <c r="G174" s="32"/>
      <c r="H174" s="32"/>
      <c r="L174" s="32"/>
      <c r="M174" s="32"/>
      <c r="N174" s="32"/>
      <c r="O174" s="32"/>
      <c r="P174" s="32"/>
    </row>
    <row r="175" spans="3:16" s="31" customFormat="1" ht="10.5">
      <c r="C175" s="32"/>
      <c r="D175" s="32"/>
      <c r="E175" s="32"/>
      <c r="G175" s="32"/>
      <c r="H175" s="32"/>
      <c r="L175" s="32"/>
      <c r="M175" s="32"/>
      <c r="N175" s="32"/>
      <c r="O175" s="32"/>
      <c r="P175" s="32"/>
    </row>
    <row r="176" spans="3:16" s="31" customFormat="1" ht="10.5">
      <c r="C176" s="32"/>
      <c r="D176" s="32"/>
      <c r="E176" s="32"/>
      <c r="G176" s="32"/>
      <c r="H176" s="32"/>
      <c r="L176" s="32"/>
      <c r="M176" s="32"/>
      <c r="N176" s="32"/>
      <c r="O176" s="32"/>
      <c r="P176" s="32"/>
    </row>
    <row r="177" spans="3:16" s="31" customFormat="1" ht="10.5">
      <c r="C177" s="32"/>
      <c r="D177" s="32"/>
      <c r="E177" s="32"/>
      <c r="G177" s="32"/>
      <c r="H177" s="32"/>
      <c r="L177" s="32"/>
      <c r="M177" s="32"/>
      <c r="N177" s="32"/>
      <c r="O177" s="32"/>
      <c r="P177" s="32"/>
    </row>
    <row r="178" spans="3:16" s="31" customFormat="1" ht="10.5">
      <c r="C178" s="32"/>
      <c r="D178" s="32"/>
      <c r="E178" s="32"/>
      <c r="G178" s="32"/>
      <c r="H178" s="32"/>
      <c r="L178" s="32"/>
      <c r="M178" s="32"/>
      <c r="N178" s="32"/>
      <c r="O178" s="32"/>
      <c r="P178" s="32"/>
    </row>
    <row r="179" spans="3:16" s="31" customFormat="1" ht="10.5">
      <c r="C179" s="32"/>
      <c r="D179" s="32"/>
      <c r="E179" s="32"/>
      <c r="G179" s="32"/>
      <c r="H179" s="32"/>
      <c r="L179" s="32"/>
      <c r="M179" s="32"/>
      <c r="N179" s="32"/>
      <c r="O179" s="32"/>
      <c r="P179" s="32"/>
    </row>
    <row r="180" spans="3:16" s="31" customFormat="1" ht="10.5">
      <c r="C180" s="32"/>
      <c r="D180" s="32"/>
      <c r="E180" s="32"/>
      <c r="G180" s="32"/>
      <c r="H180" s="32"/>
      <c r="L180" s="32"/>
      <c r="M180" s="32"/>
      <c r="N180" s="32"/>
      <c r="O180" s="32"/>
      <c r="P180" s="32"/>
    </row>
    <row r="181" spans="3:16" s="31" customFormat="1" ht="10.5">
      <c r="C181" s="32"/>
      <c r="D181" s="32"/>
      <c r="E181" s="32"/>
      <c r="G181" s="32"/>
      <c r="H181" s="32"/>
      <c r="L181" s="32"/>
      <c r="M181" s="32"/>
      <c r="N181" s="32"/>
      <c r="O181" s="32"/>
      <c r="P181" s="32"/>
    </row>
    <row r="182" spans="3:16" s="31" customFormat="1" ht="10.5">
      <c r="C182" s="32"/>
      <c r="D182" s="32"/>
      <c r="E182" s="32"/>
      <c r="G182" s="32"/>
      <c r="H182" s="32"/>
      <c r="L182" s="32"/>
      <c r="M182" s="32"/>
      <c r="N182" s="32"/>
      <c r="O182" s="32"/>
      <c r="P182" s="32"/>
    </row>
    <row r="183" spans="3:16" s="31" customFormat="1" ht="10.5">
      <c r="C183" s="32"/>
      <c r="D183" s="32"/>
      <c r="E183" s="32"/>
      <c r="G183" s="32"/>
      <c r="H183" s="32"/>
      <c r="L183" s="32"/>
      <c r="M183" s="32"/>
      <c r="N183" s="32"/>
      <c r="O183" s="32"/>
      <c r="P183" s="32"/>
    </row>
    <row r="184" spans="3:16" s="31" customFormat="1" ht="10.5">
      <c r="C184" s="32"/>
      <c r="D184" s="32"/>
      <c r="E184" s="32"/>
      <c r="G184" s="32"/>
      <c r="H184" s="32"/>
      <c r="L184" s="32"/>
      <c r="M184" s="32"/>
      <c r="N184" s="32"/>
      <c r="O184" s="32"/>
      <c r="P184" s="32"/>
    </row>
    <row r="185" spans="3:16" s="31" customFormat="1" ht="10.5">
      <c r="C185" s="32"/>
      <c r="D185" s="32"/>
      <c r="E185" s="32"/>
      <c r="G185" s="32"/>
      <c r="H185" s="32"/>
      <c r="L185" s="32"/>
      <c r="M185" s="32"/>
      <c r="N185" s="32"/>
      <c r="O185" s="32"/>
      <c r="P185" s="32"/>
    </row>
    <row r="186" spans="3:16" s="31" customFormat="1" ht="10.5">
      <c r="C186" s="32"/>
      <c r="D186" s="32"/>
      <c r="E186" s="32"/>
      <c r="G186" s="32"/>
      <c r="H186" s="32"/>
      <c r="L186" s="32"/>
      <c r="M186" s="32"/>
      <c r="N186" s="32"/>
      <c r="O186" s="32"/>
      <c r="P186" s="32"/>
    </row>
    <row r="187" spans="3:16" s="31" customFormat="1" ht="10.5">
      <c r="C187" s="32"/>
      <c r="D187" s="32"/>
      <c r="E187" s="32"/>
      <c r="G187" s="32"/>
      <c r="H187" s="32"/>
      <c r="L187" s="32"/>
      <c r="M187" s="32"/>
      <c r="N187" s="32"/>
      <c r="O187" s="32"/>
      <c r="P187" s="32"/>
    </row>
    <row r="188" spans="3:16" s="31" customFormat="1" ht="10.5">
      <c r="C188" s="32"/>
      <c r="D188" s="32"/>
      <c r="E188" s="32"/>
      <c r="G188" s="32"/>
      <c r="H188" s="32"/>
      <c r="L188" s="32"/>
      <c r="M188" s="32"/>
      <c r="N188" s="32"/>
      <c r="O188" s="32"/>
      <c r="P188" s="32"/>
    </row>
    <row r="189" spans="3:16" s="31" customFormat="1" ht="10.5">
      <c r="C189" s="32"/>
      <c r="D189" s="32"/>
      <c r="E189" s="32"/>
      <c r="G189" s="32"/>
      <c r="H189" s="32"/>
      <c r="L189" s="32"/>
      <c r="M189" s="32"/>
      <c r="N189" s="32"/>
      <c r="O189" s="32"/>
      <c r="P189" s="32"/>
    </row>
    <row r="190" spans="3:16" s="31" customFormat="1" ht="10.5">
      <c r="C190" s="32"/>
      <c r="D190" s="32"/>
      <c r="E190" s="32"/>
      <c r="G190" s="32"/>
      <c r="H190" s="32"/>
      <c r="L190" s="32"/>
      <c r="M190" s="32"/>
      <c r="N190" s="32"/>
      <c r="O190" s="32"/>
      <c r="P190" s="32"/>
    </row>
    <row r="191" spans="3:16" s="31" customFormat="1" ht="10.5">
      <c r="C191" s="32"/>
      <c r="D191" s="32"/>
      <c r="E191" s="32"/>
      <c r="G191" s="32"/>
      <c r="H191" s="32"/>
      <c r="L191" s="32"/>
      <c r="M191" s="32"/>
      <c r="N191" s="32"/>
      <c r="O191" s="32"/>
      <c r="P191" s="32"/>
    </row>
    <row r="192" spans="3:16" s="31" customFormat="1" ht="10.5">
      <c r="C192" s="32"/>
      <c r="D192" s="32"/>
      <c r="E192" s="32"/>
      <c r="G192" s="32"/>
      <c r="H192" s="32"/>
      <c r="L192" s="32"/>
      <c r="M192" s="32"/>
      <c r="N192" s="32"/>
      <c r="O192" s="32"/>
      <c r="P192" s="32"/>
    </row>
    <row r="193" spans="3:16" s="31" customFormat="1" ht="10.5">
      <c r="C193" s="32"/>
      <c r="D193" s="32"/>
      <c r="E193" s="32"/>
      <c r="G193" s="32"/>
      <c r="H193" s="32"/>
      <c r="L193" s="32"/>
      <c r="M193" s="32"/>
      <c r="N193" s="32"/>
      <c r="O193" s="32"/>
      <c r="P193" s="32"/>
    </row>
    <row r="194" spans="3:16" s="31" customFormat="1" ht="10.5">
      <c r="C194" s="32"/>
      <c r="D194" s="32"/>
      <c r="E194" s="32"/>
      <c r="G194" s="32"/>
      <c r="H194" s="32"/>
      <c r="L194" s="32"/>
      <c r="M194" s="32"/>
      <c r="N194" s="32"/>
      <c r="O194" s="32"/>
      <c r="P194" s="32"/>
    </row>
    <row r="195" spans="3:16" s="31" customFormat="1" ht="10.5">
      <c r="C195" s="32"/>
      <c r="D195" s="32"/>
      <c r="E195" s="32"/>
      <c r="G195" s="32"/>
      <c r="H195" s="32"/>
      <c r="L195" s="32"/>
      <c r="M195" s="32"/>
      <c r="N195" s="32"/>
      <c r="O195" s="32"/>
      <c r="P195" s="32"/>
    </row>
    <row r="196" spans="3:16" s="31" customFormat="1" ht="10.5">
      <c r="C196" s="32"/>
      <c r="D196" s="32"/>
      <c r="E196" s="32"/>
      <c r="G196" s="32"/>
      <c r="H196" s="32"/>
      <c r="L196" s="32"/>
      <c r="M196" s="32"/>
      <c r="N196" s="32"/>
      <c r="O196" s="32"/>
      <c r="P196" s="32"/>
    </row>
    <row r="197" spans="3:16" s="31" customFormat="1" ht="10.5">
      <c r="C197" s="32"/>
      <c r="D197" s="32"/>
      <c r="E197" s="32"/>
      <c r="G197" s="32"/>
      <c r="H197" s="32"/>
      <c r="L197" s="32"/>
      <c r="M197" s="32"/>
      <c r="N197" s="32"/>
      <c r="O197" s="32"/>
      <c r="P197" s="32"/>
    </row>
    <row r="198" spans="3:16" s="31" customFormat="1" ht="10.5">
      <c r="C198" s="32"/>
      <c r="D198" s="32"/>
      <c r="E198" s="32"/>
      <c r="G198" s="32"/>
      <c r="H198" s="32"/>
      <c r="L198" s="32"/>
      <c r="M198" s="32"/>
      <c r="N198" s="32"/>
      <c r="O198" s="32"/>
      <c r="P198" s="32"/>
    </row>
    <row r="199" spans="3:16" s="31" customFormat="1" ht="10.5">
      <c r="C199" s="32"/>
      <c r="D199" s="32"/>
      <c r="E199" s="32"/>
      <c r="G199" s="32"/>
      <c r="H199" s="32"/>
      <c r="L199" s="32"/>
      <c r="M199" s="32"/>
      <c r="N199" s="32"/>
      <c r="O199" s="32"/>
      <c r="P199" s="32"/>
    </row>
    <row r="200" spans="3:16" s="31" customFormat="1" ht="10.5">
      <c r="C200" s="32"/>
      <c r="D200" s="32"/>
      <c r="E200" s="32"/>
      <c r="G200" s="32"/>
      <c r="H200" s="32"/>
      <c r="L200" s="32"/>
      <c r="M200" s="32"/>
      <c r="N200" s="32"/>
      <c r="O200" s="32"/>
      <c r="P200" s="32"/>
    </row>
    <row r="201" spans="3:16" s="31" customFormat="1" ht="10.5">
      <c r="C201" s="32"/>
      <c r="D201" s="32"/>
      <c r="E201" s="32"/>
      <c r="G201" s="32"/>
      <c r="H201" s="32"/>
      <c r="L201" s="32"/>
      <c r="M201" s="32"/>
      <c r="N201" s="32"/>
      <c r="O201" s="32"/>
      <c r="P201" s="32"/>
    </row>
    <row r="202" spans="3:16" s="31" customFormat="1" ht="10.5">
      <c r="C202" s="32"/>
      <c r="D202" s="32"/>
      <c r="E202" s="32"/>
      <c r="G202" s="32"/>
      <c r="H202" s="32"/>
      <c r="L202" s="32"/>
      <c r="M202" s="32"/>
      <c r="N202" s="32"/>
      <c r="O202" s="32"/>
      <c r="P202" s="32"/>
    </row>
    <row r="203" spans="3:16" s="31" customFormat="1" ht="10.5">
      <c r="C203" s="32"/>
      <c r="D203" s="32"/>
      <c r="E203" s="32"/>
      <c r="G203" s="32"/>
      <c r="H203" s="32"/>
      <c r="L203" s="32"/>
      <c r="M203" s="32"/>
      <c r="N203" s="32"/>
      <c r="O203" s="32"/>
      <c r="P203" s="32"/>
    </row>
    <row r="204" spans="3:16" s="31" customFormat="1" ht="10.5">
      <c r="C204" s="32"/>
      <c r="D204" s="32"/>
      <c r="E204" s="32"/>
      <c r="G204" s="32"/>
      <c r="H204" s="32"/>
      <c r="L204" s="32"/>
      <c r="M204" s="32"/>
      <c r="N204" s="32"/>
      <c r="O204" s="32"/>
      <c r="P204" s="32"/>
    </row>
    <row r="205" spans="3:16" s="31" customFormat="1" ht="10.5">
      <c r="C205" s="32"/>
      <c r="D205" s="32"/>
      <c r="E205" s="32"/>
      <c r="G205" s="32"/>
      <c r="H205" s="32"/>
      <c r="L205" s="32"/>
      <c r="M205" s="32"/>
      <c r="N205" s="32"/>
      <c r="O205" s="32"/>
      <c r="P205" s="32"/>
    </row>
    <row r="206" spans="3:16" s="31" customFormat="1" ht="10.5">
      <c r="C206" s="32"/>
      <c r="D206" s="32"/>
      <c r="E206" s="32"/>
      <c r="G206" s="32"/>
      <c r="H206" s="32"/>
      <c r="L206" s="32"/>
      <c r="M206" s="32"/>
      <c r="N206" s="32"/>
      <c r="O206" s="32"/>
      <c r="P206" s="32"/>
    </row>
    <row r="207" spans="3:16" s="31" customFormat="1" ht="10.5">
      <c r="C207" s="32"/>
      <c r="D207" s="32"/>
      <c r="E207" s="32"/>
      <c r="G207" s="32"/>
      <c r="H207" s="32"/>
      <c r="L207" s="32"/>
      <c r="M207" s="32"/>
      <c r="N207" s="32"/>
      <c r="O207" s="32"/>
      <c r="P207" s="32"/>
    </row>
    <row r="208" spans="3:16" s="31" customFormat="1" ht="10.5">
      <c r="C208" s="32"/>
      <c r="D208" s="32"/>
      <c r="E208" s="32"/>
      <c r="G208" s="32"/>
      <c r="H208" s="32"/>
      <c r="L208" s="32"/>
      <c r="M208" s="32"/>
      <c r="N208" s="32"/>
      <c r="O208" s="32"/>
      <c r="P208" s="32"/>
    </row>
    <row r="209" spans="3:16" s="31" customFormat="1" ht="10.5">
      <c r="C209" s="32"/>
      <c r="D209" s="32"/>
      <c r="E209" s="32"/>
      <c r="G209" s="32"/>
      <c r="H209" s="32"/>
      <c r="L209" s="32"/>
      <c r="M209" s="32"/>
      <c r="N209" s="32"/>
      <c r="O209" s="32"/>
      <c r="P209" s="32"/>
    </row>
    <row r="210" spans="3:16" s="31" customFormat="1" ht="10.5">
      <c r="C210" s="32"/>
      <c r="D210" s="32"/>
      <c r="E210" s="32"/>
      <c r="G210" s="32"/>
      <c r="H210" s="32"/>
      <c r="L210" s="32"/>
      <c r="M210" s="32"/>
      <c r="N210" s="32"/>
      <c r="O210" s="32"/>
      <c r="P210" s="32"/>
    </row>
    <row r="211" spans="3:16" s="31" customFormat="1" ht="10.5">
      <c r="C211" s="32"/>
      <c r="D211" s="32"/>
      <c r="E211" s="32"/>
      <c r="G211" s="32"/>
      <c r="H211" s="32"/>
      <c r="L211" s="32"/>
      <c r="M211" s="32"/>
      <c r="N211" s="32"/>
      <c r="O211" s="32"/>
      <c r="P211" s="32"/>
    </row>
    <row r="212" spans="3:16" s="31" customFormat="1" ht="10.5">
      <c r="C212" s="32"/>
      <c r="D212" s="32"/>
      <c r="E212" s="32"/>
      <c r="G212" s="32"/>
      <c r="H212" s="32"/>
      <c r="L212" s="32"/>
      <c r="M212" s="32"/>
      <c r="N212" s="32"/>
      <c r="O212" s="32"/>
      <c r="P212" s="32"/>
    </row>
    <row r="213" spans="3:16" s="31" customFormat="1" ht="10.5">
      <c r="C213" s="32"/>
      <c r="D213" s="32"/>
      <c r="E213" s="32"/>
      <c r="G213" s="32"/>
      <c r="H213" s="32"/>
      <c r="L213" s="32"/>
      <c r="M213" s="32"/>
      <c r="N213" s="32"/>
      <c r="O213" s="32"/>
      <c r="P213" s="32"/>
    </row>
    <row r="214" spans="3:16" s="31" customFormat="1" ht="10.5">
      <c r="C214" s="32"/>
      <c r="D214" s="32"/>
      <c r="E214" s="32"/>
      <c r="G214" s="32"/>
      <c r="H214" s="32"/>
      <c r="L214" s="32"/>
      <c r="M214" s="32"/>
      <c r="N214" s="32"/>
      <c r="O214" s="32"/>
      <c r="P214" s="32"/>
    </row>
    <row r="215" spans="3:16" s="31" customFormat="1" ht="10.5">
      <c r="C215" s="32"/>
      <c r="D215" s="32"/>
      <c r="E215" s="32"/>
      <c r="G215" s="32"/>
      <c r="H215" s="32"/>
      <c r="L215" s="32"/>
      <c r="M215" s="32"/>
      <c r="N215" s="32"/>
      <c r="O215" s="32"/>
      <c r="P215" s="32"/>
    </row>
    <row r="216" spans="3:16" s="31" customFormat="1" ht="10.5">
      <c r="C216" s="32"/>
      <c r="D216" s="32"/>
      <c r="E216" s="32"/>
      <c r="G216" s="32"/>
      <c r="H216" s="32"/>
      <c r="L216" s="32"/>
      <c r="M216" s="32"/>
      <c r="N216" s="32"/>
      <c r="O216" s="32"/>
      <c r="P216" s="32"/>
    </row>
    <row r="217" spans="3:16" s="31" customFormat="1" ht="10.5">
      <c r="C217" s="32"/>
      <c r="D217" s="32"/>
      <c r="E217" s="32"/>
      <c r="G217" s="32"/>
      <c r="H217" s="32"/>
      <c r="L217" s="32"/>
      <c r="M217" s="32"/>
      <c r="N217" s="32"/>
      <c r="O217" s="32"/>
      <c r="P217" s="32"/>
    </row>
    <row r="218" spans="3:16" s="31" customFormat="1" ht="10.5">
      <c r="C218" s="32"/>
      <c r="D218" s="32"/>
      <c r="E218" s="32"/>
      <c r="G218" s="32"/>
      <c r="H218" s="32"/>
      <c r="L218" s="32"/>
      <c r="M218" s="32"/>
      <c r="N218" s="32"/>
      <c r="O218" s="32"/>
      <c r="P218" s="32"/>
    </row>
    <row r="219" spans="3:16" s="31" customFormat="1" ht="10.5">
      <c r="C219" s="32"/>
      <c r="D219" s="32"/>
      <c r="E219" s="32"/>
      <c r="G219" s="32"/>
      <c r="H219" s="32"/>
      <c r="L219" s="32"/>
      <c r="M219" s="32"/>
      <c r="N219" s="32"/>
      <c r="O219" s="32"/>
      <c r="P219" s="32"/>
    </row>
    <row r="220" spans="3:16" s="31" customFormat="1" ht="10.5">
      <c r="C220" s="32"/>
      <c r="D220" s="32"/>
      <c r="E220" s="32"/>
      <c r="G220" s="32"/>
      <c r="H220" s="32"/>
      <c r="L220" s="32"/>
      <c r="M220" s="32"/>
      <c r="N220" s="32"/>
      <c r="O220" s="32"/>
      <c r="P220" s="32"/>
    </row>
    <row r="221" spans="3:16" s="31" customFormat="1" ht="10.5">
      <c r="C221" s="32"/>
      <c r="D221" s="32"/>
      <c r="E221" s="32"/>
      <c r="G221" s="32"/>
      <c r="H221" s="32"/>
      <c r="L221" s="32"/>
      <c r="M221" s="32"/>
      <c r="N221" s="32"/>
      <c r="O221" s="32"/>
      <c r="P221" s="32"/>
    </row>
    <row r="222" spans="3:16" s="31" customFormat="1" ht="10.5">
      <c r="C222" s="32"/>
      <c r="D222" s="32"/>
      <c r="E222" s="32"/>
      <c r="G222" s="32"/>
      <c r="H222" s="32"/>
      <c r="L222" s="32"/>
      <c r="M222" s="32"/>
      <c r="N222" s="32"/>
      <c r="O222" s="32"/>
      <c r="P222" s="32"/>
    </row>
    <row r="223" spans="3:16" s="31" customFormat="1" ht="10.5">
      <c r="C223" s="32"/>
      <c r="D223" s="32"/>
      <c r="E223" s="32"/>
      <c r="G223" s="32"/>
      <c r="H223" s="32"/>
      <c r="L223" s="32"/>
      <c r="M223" s="32"/>
      <c r="N223" s="32"/>
      <c r="O223" s="32"/>
      <c r="P223" s="32"/>
    </row>
    <row r="224" spans="3:16" s="31" customFormat="1" ht="10.5">
      <c r="C224" s="32"/>
      <c r="D224" s="32"/>
      <c r="E224" s="32"/>
      <c r="G224" s="32"/>
      <c r="H224" s="32"/>
      <c r="L224" s="32"/>
      <c r="M224" s="32"/>
      <c r="N224" s="32"/>
      <c r="O224" s="32"/>
      <c r="P224" s="32"/>
    </row>
    <row r="225" spans="3:16" s="31" customFormat="1" ht="10.5">
      <c r="C225" s="32"/>
      <c r="D225" s="32"/>
      <c r="E225" s="32"/>
      <c r="G225" s="32"/>
      <c r="H225" s="32"/>
      <c r="L225" s="32"/>
      <c r="M225" s="32"/>
      <c r="N225" s="32"/>
      <c r="O225" s="32"/>
      <c r="P225" s="32"/>
    </row>
    <row r="226" spans="3:16" s="31" customFormat="1" ht="10.5">
      <c r="C226" s="32"/>
      <c r="D226" s="32"/>
      <c r="E226" s="32"/>
      <c r="G226" s="32"/>
      <c r="H226" s="32"/>
      <c r="L226" s="32"/>
      <c r="M226" s="32"/>
      <c r="N226" s="32"/>
      <c r="O226" s="32"/>
      <c r="P226" s="32"/>
    </row>
    <row r="227" spans="3:16" s="31" customFormat="1" ht="10.5">
      <c r="C227" s="32"/>
      <c r="D227" s="32"/>
      <c r="E227" s="32"/>
      <c r="G227" s="32"/>
      <c r="H227" s="32"/>
      <c r="L227" s="32"/>
      <c r="M227" s="32"/>
      <c r="N227" s="32"/>
      <c r="O227" s="32"/>
      <c r="P227" s="32"/>
    </row>
    <row r="228" spans="3:16" s="31" customFormat="1" ht="10.5">
      <c r="C228" s="32"/>
      <c r="D228" s="32"/>
      <c r="E228" s="32"/>
      <c r="G228" s="32"/>
      <c r="H228" s="32"/>
      <c r="L228" s="32"/>
      <c r="M228" s="32"/>
      <c r="N228" s="32"/>
      <c r="O228" s="32"/>
      <c r="P228" s="32"/>
    </row>
    <row r="229" spans="3:16" s="31" customFormat="1" ht="10.5">
      <c r="C229" s="32"/>
      <c r="D229" s="32"/>
      <c r="E229" s="32"/>
      <c r="G229" s="32"/>
      <c r="H229" s="32"/>
      <c r="L229" s="32"/>
      <c r="M229" s="32"/>
      <c r="N229" s="32"/>
      <c r="O229" s="32"/>
      <c r="P229" s="32"/>
    </row>
    <row r="230" spans="3:16" s="31" customFormat="1" ht="10.5">
      <c r="C230" s="32"/>
      <c r="D230" s="32"/>
      <c r="E230" s="32"/>
      <c r="G230" s="32"/>
      <c r="H230" s="32"/>
      <c r="L230" s="32"/>
      <c r="M230" s="32"/>
      <c r="N230" s="32"/>
      <c r="O230" s="32"/>
      <c r="P230" s="32"/>
    </row>
    <row r="231" spans="3:16" s="31" customFormat="1" ht="10.5">
      <c r="C231" s="32"/>
      <c r="D231" s="32"/>
      <c r="E231" s="32"/>
      <c r="G231" s="32"/>
      <c r="H231" s="32"/>
      <c r="L231" s="32"/>
      <c r="M231" s="32"/>
      <c r="N231" s="32"/>
      <c r="O231" s="32"/>
      <c r="P231" s="32"/>
    </row>
    <row r="232" spans="3:16" s="31" customFormat="1" ht="10.5">
      <c r="C232" s="32"/>
      <c r="D232" s="32"/>
      <c r="E232" s="32"/>
      <c r="G232" s="32"/>
      <c r="H232" s="32"/>
      <c r="L232" s="32"/>
      <c r="M232" s="32"/>
      <c r="N232" s="32"/>
      <c r="O232" s="32"/>
      <c r="P232" s="32"/>
    </row>
    <row r="233" spans="3:16" s="31" customFormat="1" ht="10.5">
      <c r="C233" s="32"/>
      <c r="D233" s="32"/>
      <c r="E233" s="32"/>
      <c r="G233" s="32"/>
      <c r="H233" s="32"/>
      <c r="L233" s="32"/>
      <c r="M233" s="32"/>
      <c r="N233" s="32"/>
      <c r="O233" s="32"/>
      <c r="P233" s="32"/>
    </row>
    <row r="234" spans="3:16" s="31" customFormat="1" ht="10.5">
      <c r="C234" s="32"/>
      <c r="D234" s="32"/>
      <c r="E234" s="32"/>
      <c r="G234" s="32"/>
      <c r="H234" s="32"/>
      <c r="L234" s="32"/>
      <c r="M234" s="32"/>
      <c r="N234" s="32"/>
      <c r="O234" s="32"/>
      <c r="P234" s="32"/>
    </row>
    <row r="235" spans="3:16" s="31" customFormat="1" ht="10.5">
      <c r="C235" s="32"/>
      <c r="D235" s="32"/>
      <c r="E235" s="32"/>
      <c r="G235" s="32"/>
      <c r="H235" s="32"/>
      <c r="L235" s="32"/>
      <c r="M235" s="32"/>
      <c r="N235" s="32"/>
      <c r="O235" s="32"/>
      <c r="P235" s="32"/>
    </row>
    <row r="236" spans="3:16" s="31" customFormat="1" ht="10.5">
      <c r="C236" s="32"/>
      <c r="D236" s="32"/>
      <c r="E236" s="32"/>
      <c r="G236" s="32"/>
      <c r="H236" s="32"/>
      <c r="L236" s="32"/>
      <c r="M236" s="32"/>
      <c r="N236" s="32"/>
      <c r="O236" s="32"/>
      <c r="P236" s="32"/>
    </row>
    <row r="237" spans="3:16" s="31" customFormat="1" ht="10.5">
      <c r="C237" s="32"/>
      <c r="D237" s="32"/>
      <c r="E237" s="32"/>
      <c r="G237" s="32"/>
      <c r="H237" s="32"/>
      <c r="L237" s="32"/>
      <c r="M237" s="32"/>
      <c r="N237" s="32"/>
      <c r="O237" s="32"/>
      <c r="P237" s="32"/>
    </row>
    <row r="238" spans="3:16" s="31" customFormat="1" ht="10.5">
      <c r="C238" s="32"/>
      <c r="D238" s="32"/>
      <c r="E238" s="32"/>
      <c r="G238" s="32"/>
      <c r="H238" s="32"/>
      <c r="L238" s="32"/>
      <c r="M238" s="32"/>
      <c r="N238" s="32"/>
      <c r="O238" s="32"/>
      <c r="P238" s="32"/>
    </row>
    <row r="239" spans="3:16" s="31" customFormat="1" ht="10.5">
      <c r="C239" s="32"/>
      <c r="D239" s="32"/>
      <c r="E239" s="32"/>
      <c r="G239" s="32"/>
      <c r="H239" s="32"/>
      <c r="L239" s="32"/>
      <c r="M239" s="32"/>
      <c r="N239" s="32"/>
      <c r="O239" s="32"/>
      <c r="P239" s="32"/>
    </row>
    <row r="240" spans="3:16" s="31" customFormat="1" ht="10.5">
      <c r="C240" s="32"/>
      <c r="D240" s="32"/>
      <c r="E240" s="32"/>
      <c r="G240" s="32"/>
      <c r="H240" s="32"/>
      <c r="L240" s="32"/>
      <c r="M240" s="32"/>
      <c r="N240" s="32"/>
      <c r="O240" s="32"/>
      <c r="P240" s="32"/>
    </row>
    <row r="241" spans="3:16" s="31" customFormat="1" ht="10.5">
      <c r="C241" s="32"/>
      <c r="D241" s="32"/>
      <c r="E241" s="32"/>
      <c r="G241" s="32"/>
      <c r="H241" s="32"/>
      <c r="L241" s="32"/>
      <c r="M241" s="32"/>
      <c r="N241" s="32"/>
      <c r="O241" s="32"/>
      <c r="P241" s="32"/>
    </row>
    <row r="242" spans="3:16" s="31" customFormat="1" ht="10.5">
      <c r="C242" s="32"/>
      <c r="D242" s="32"/>
      <c r="E242" s="32"/>
      <c r="G242" s="32"/>
      <c r="H242" s="32"/>
      <c r="L242" s="32"/>
      <c r="M242" s="32"/>
      <c r="N242" s="32"/>
      <c r="O242" s="32"/>
      <c r="P242" s="32"/>
    </row>
    <row r="243" spans="3:16" s="31" customFormat="1" ht="10.5">
      <c r="C243" s="32"/>
      <c r="D243" s="32"/>
      <c r="E243" s="32"/>
      <c r="G243" s="32"/>
      <c r="H243" s="32"/>
      <c r="L243" s="32"/>
      <c r="M243" s="32"/>
      <c r="N243" s="32"/>
      <c r="O243" s="32"/>
      <c r="P243" s="32"/>
    </row>
    <row r="244" spans="3:16" s="31" customFormat="1" ht="10.5">
      <c r="C244" s="32"/>
      <c r="D244" s="32"/>
      <c r="E244" s="32"/>
      <c r="G244" s="32"/>
      <c r="H244" s="32"/>
      <c r="L244" s="32"/>
      <c r="M244" s="32"/>
      <c r="N244" s="32"/>
      <c r="O244" s="32"/>
      <c r="P244" s="32"/>
    </row>
    <row r="245" spans="3:16" s="31" customFormat="1" ht="10.5">
      <c r="C245" s="32"/>
      <c r="D245" s="32"/>
      <c r="E245" s="32"/>
      <c r="G245" s="32"/>
      <c r="H245" s="32"/>
      <c r="L245" s="32"/>
      <c r="M245" s="32"/>
      <c r="N245" s="32"/>
      <c r="O245" s="32"/>
      <c r="P245" s="32"/>
    </row>
    <row r="246" spans="3:16" s="31" customFormat="1" ht="10.5">
      <c r="C246" s="32"/>
      <c r="D246" s="32"/>
      <c r="E246" s="32"/>
      <c r="G246" s="32"/>
      <c r="H246" s="32"/>
      <c r="L246" s="32"/>
      <c r="M246" s="32"/>
      <c r="N246" s="32"/>
      <c r="O246" s="32"/>
      <c r="P246" s="32"/>
    </row>
    <row r="247" spans="3:16" s="31" customFormat="1" ht="10.5">
      <c r="C247" s="32"/>
      <c r="D247" s="32"/>
      <c r="E247" s="32"/>
      <c r="G247" s="32"/>
      <c r="H247" s="32"/>
      <c r="L247" s="32"/>
      <c r="M247" s="32"/>
      <c r="N247" s="32"/>
      <c r="O247" s="32"/>
      <c r="P247" s="32"/>
    </row>
    <row r="248" spans="3:16" s="31" customFormat="1" ht="10.5">
      <c r="C248" s="32"/>
      <c r="D248" s="32"/>
      <c r="E248" s="32"/>
      <c r="G248" s="32"/>
      <c r="H248" s="32"/>
      <c r="L248" s="32"/>
      <c r="M248" s="32"/>
      <c r="N248" s="32"/>
      <c r="O248" s="32"/>
      <c r="P248" s="32"/>
    </row>
    <row r="249" spans="3:16" s="31" customFormat="1" ht="10.5">
      <c r="C249" s="32"/>
      <c r="D249" s="32"/>
      <c r="E249" s="32"/>
      <c r="G249" s="32"/>
      <c r="H249" s="32"/>
      <c r="L249" s="32"/>
      <c r="M249" s="32"/>
      <c r="N249" s="32"/>
      <c r="O249" s="32"/>
      <c r="P249" s="32"/>
    </row>
    <row r="250" spans="3:16" s="31" customFormat="1" ht="10.5">
      <c r="C250" s="32"/>
      <c r="D250" s="32"/>
      <c r="E250" s="32"/>
      <c r="G250" s="32"/>
      <c r="H250" s="32"/>
      <c r="L250" s="32"/>
      <c r="M250" s="32"/>
      <c r="N250" s="32"/>
      <c r="O250" s="32"/>
      <c r="P250" s="32"/>
    </row>
    <row r="251" spans="3:16" s="31" customFormat="1" ht="10.5">
      <c r="C251" s="32"/>
      <c r="D251" s="32"/>
      <c r="E251" s="32"/>
      <c r="G251" s="32"/>
      <c r="H251" s="32"/>
      <c r="L251" s="32"/>
      <c r="M251" s="32"/>
      <c r="N251" s="32"/>
      <c r="O251" s="32"/>
      <c r="P251" s="32"/>
    </row>
    <row r="252" spans="3:16" s="31" customFormat="1" ht="10.5">
      <c r="C252" s="32"/>
      <c r="D252" s="32"/>
      <c r="E252" s="32"/>
      <c r="G252" s="32"/>
      <c r="H252" s="32"/>
      <c r="L252" s="32"/>
      <c r="M252" s="32"/>
      <c r="N252" s="32"/>
      <c r="O252" s="32"/>
      <c r="P252" s="32"/>
    </row>
    <row r="253" spans="3:16" s="31" customFormat="1" ht="10.5">
      <c r="C253" s="32"/>
      <c r="D253" s="32"/>
      <c r="E253" s="32"/>
      <c r="G253" s="32"/>
      <c r="H253" s="32"/>
      <c r="L253" s="32"/>
      <c r="M253" s="32"/>
      <c r="N253" s="32"/>
      <c r="O253" s="32"/>
      <c r="P253" s="32"/>
    </row>
    <row r="254" spans="3:16" s="31" customFormat="1" ht="10.5">
      <c r="C254" s="32"/>
      <c r="D254" s="32"/>
      <c r="E254" s="32"/>
      <c r="G254" s="32"/>
      <c r="H254" s="32"/>
      <c r="L254" s="32"/>
      <c r="M254" s="32"/>
      <c r="N254" s="32"/>
      <c r="O254" s="32"/>
      <c r="P254" s="32"/>
    </row>
    <row r="255" spans="3:16" s="31" customFormat="1" ht="10.5">
      <c r="C255" s="32"/>
      <c r="D255" s="32"/>
      <c r="E255" s="32"/>
      <c r="G255" s="32"/>
      <c r="H255" s="32"/>
      <c r="L255" s="32"/>
      <c r="M255" s="32"/>
      <c r="N255" s="32"/>
      <c r="O255" s="32"/>
      <c r="P255" s="32"/>
    </row>
    <row r="256" spans="3:16" s="31" customFormat="1" ht="10.5">
      <c r="C256" s="32"/>
      <c r="D256" s="32"/>
      <c r="E256" s="32"/>
      <c r="G256" s="32"/>
      <c r="H256" s="32"/>
      <c r="L256" s="32"/>
      <c r="M256" s="32"/>
      <c r="N256" s="32"/>
      <c r="O256" s="32"/>
      <c r="P256" s="32"/>
    </row>
    <row r="257" spans="3:16" s="31" customFormat="1" ht="10.5">
      <c r="C257" s="32"/>
      <c r="D257" s="32"/>
      <c r="E257" s="32"/>
      <c r="G257" s="32"/>
      <c r="H257" s="32"/>
      <c r="L257" s="32"/>
      <c r="M257" s="32"/>
      <c r="N257" s="32"/>
      <c r="O257" s="32"/>
      <c r="P257" s="32"/>
    </row>
    <row r="258" spans="3:16" s="31" customFormat="1" ht="10.5">
      <c r="C258" s="32"/>
      <c r="D258" s="32"/>
      <c r="E258" s="32"/>
      <c r="G258" s="32"/>
      <c r="H258" s="32"/>
      <c r="L258" s="32"/>
      <c r="M258" s="32"/>
      <c r="N258" s="32"/>
      <c r="O258" s="32"/>
      <c r="P258" s="32"/>
    </row>
    <row r="259" spans="3:16" s="31" customFormat="1" ht="10.5">
      <c r="C259" s="32"/>
      <c r="D259" s="32"/>
      <c r="E259" s="32"/>
      <c r="G259" s="32"/>
      <c r="H259" s="32"/>
      <c r="L259" s="32"/>
      <c r="M259" s="32"/>
      <c r="N259" s="32"/>
      <c r="O259" s="32"/>
      <c r="P259" s="32"/>
    </row>
    <row r="260" spans="3:16" s="31" customFormat="1" ht="10.5">
      <c r="C260" s="32"/>
      <c r="D260" s="32"/>
      <c r="E260" s="32"/>
      <c r="G260" s="32"/>
      <c r="H260" s="32"/>
      <c r="L260" s="32"/>
      <c r="M260" s="32"/>
      <c r="N260" s="32"/>
      <c r="O260" s="32"/>
      <c r="P260" s="32"/>
    </row>
    <row r="261" spans="3:16" s="31" customFormat="1" ht="10.5">
      <c r="C261" s="32"/>
      <c r="D261" s="32"/>
      <c r="E261" s="32"/>
      <c r="G261" s="32"/>
      <c r="H261" s="32"/>
      <c r="L261" s="32"/>
      <c r="M261" s="32"/>
      <c r="N261" s="32"/>
      <c r="O261" s="32"/>
      <c r="P261" s="32"/>
    </row>
    <row r="262" spans="3:16" s="31" customFormat="1" ht="10.5">
      <c r="C262" s="32"/>
      <c r="D262" s="32"/>
      <c r="E262" s="32"/>
      <c r="G262" s="32"/>
      <c r="H262" s="32"/>
      <c r="L262" s="32"/>
      <c r="M262" s="32"/>
      <c r="N262" s="32"/>
      <c r="O262" s="32"/>
      <c r="P262" s="32"/>
    </row>
    <row r="263" spans="3:16" s="31" customFormat="1" ht="10.5">
      <c r="C263" s="32"/>
      <c r="D263" s="32"/>
      <c r="E263" s="32"/>
      <c r="G263" s="32"/>
      <c r="H263" s="32"/>
      <c r="L263" s="32"/>
      <c r="M263" s="32"/>
      <c r="N263" s="32"/>
      <c r="O263" s="32"/>
      <c r="P263" s="32"/>
    </row>
    <row r="264" spans="3:16" s="31" customFormat="1" ht="10.5">
      <c r="C264" s="32"/>
      <c r="D264" s="32"/>
      <c r="E264" s="32"/>
      <c r="G264" s="32"/>
      <c r="H264" s="32"/>
      <c r="L264" s="32"/>
      <c r="M264" s="32"/>
      <c r="N264" s="32"/>
      <c r="O264" s="32"/>
      <c r="P264" s="32"/>
    </row>
    <row r="265" spans="3:16" s="31" customFormat="1" ht="10.5">
      <c r="C265" s="32"/>
      <c r="D265" s="32"/>
      <c r="E265" s="32"/>
      <c r="G265" s="32"/>
      <c r="H265" s="32"/>
      <c r="L265" s="32"/>
      <c r="M265" s="32"/>
      <c r="N265" s="32"/>
      <c r="O265" s="32"/>
      <c r="P265" s="32"/>
    </row>
    <row r="266" spans="3:16" s="31" customFormat="1" ht="10.5">
      <c r="C266" s="32"/>
      <c r="D266" s="32"/>
      <c r="E266" s="32"/>
      <c r="G266" s="32"/>
      <c r="H266" s="32"/>
      <c r="L266" s="32"/>
      <c r="M266" s="32"/>
      <c r="N266" s="32"/>
      <c r="O266" s="32"/>
      <c r="P266" s="32"/>
    </row>
    <row r="267" spans="3:16" s="31" customFormat="1" ht="10.5">
      <c r="C267" s="32"/>
      <c r="D267" s="32"/>
      <c r="E267" s="32"/>
      <c r="G267" s="32"/>
      <c r="H267" s="32"/>
      <c r="L267" s="32"/>
      <c r="M267" s="32"/>
      <c r="N267" s="32"/>
      <c r="O267" s="32"/>
      <c r="P267" s="32"/>
    </row>
    <row r="268" spans="3:16" s="31" customFormat="1" ht="10.5">
      <c r="C268" s="32"/>
      <c r="D268" s="32"/>
      <c r="E268" s="32"/>
      <c r="G268" s="32"/>
      <c r="H268" s="32"/>
      <c r="L268" s="32"/>
      <c r="M268" s="32"/>
      <c r="N268" s="32"/>
      <c r="O268" s="32"/>
      <c r="P268" s="32"/>
    </row>
    <row r="269" spans="3:16" s="31" customFormat="1" ht="10.5">
      <c r="C269" s="32"/>
      <c r="D269" s="32"/>
      <c r="E269" s="32"/>
      <c r="G269" s="32"/>
      <c r="H269" s="32"/>
      <c r="L269" s="32"/>
      <c r="M269" s="32"/>
      <c r="N269" s="32"/>
      <c r="O269" s="32"/>
      <c r="P269" s="32"/>
    </row>
    <row r="270" spans="3:16" s="31" customFormat="1" ht="10.5">
      <c r="C270" s="32"/>
      <c r="D270" s="32"/>
      <c r="E270" s="32"/>
      <c r="G270" s="32"/>
      <c r="H270" s="32"/>
      <c r="L270" s="32"/>
      <c r="M270" s="32"/>
      <c r="N270" s="32"/>
      <c r="O270" s="32"/>
      <c r="P270" s="32"/>
    </row>
    <row r="271" spans="3:16" s="31" customFormat="1" ht="10.5">
      <c r="C271" s="32"/>
      <c r="D271" s="32"/>
      <c r="E271" s="32"/>
      <c r="G271" s="32"/>
      <c r="H271" s="32"/>
      <c r="L271" s="32"/>
      <c r="M271" s="32"/>
      <c r="N271" s="32"/>
      <c r="O271" s="32"/>
      <c r="P271" s="32"/>
    </row>
    <row r="272" spans="3:16" s="31" customFormat="1" ht="10.5">
      <c r="C272" s="32"/>
      <c r="D272" s="32"/>
      <c r="E272" s="32"/>
      <c r="G272" s="32"/>
      <c r="H272" s="32"/>
      <c r="L272" s="32"/>
      <c r="M272" s="32"/>
      <c r="N272" s="32"/>
      <c r="O272" s="32"/>
      <c r="P272" s="32"/>
    </row>
    <row r="273" spans="3:16" s="31" customFormat="1" ht="10.5">
      <c r="C273" s="32"/>
      <c r="D273" s="32"/>
      <c r="E273" s="32"/>
      <c r="G273" s="32"/>
      <c r="H273" s="32"/>
      <c r="L273" s="32"/>
      <c r="M273" s="32"/>
      <c r="N273" s="32"/>
      <c r="O273" s="32"/>
      <c r="P273" s="32"/>
    </row>
    <row r="274" spans="3:16" s="31" customFormat="1" ht="10.5">
      <c r="C274" s="32"/>
      <c r="D274" s="32"/>
      <c r="E274" s="32"/>
      <c r="G274" s="32"/>
      <c r="H274" s="32"/>
      <c r="L274" s="32"/>
      <c r="M274" s="32"/>
      <c r="N274" s="32"/>
      <c r="O274" s="32"/>
      <c r="P274" s="32"/>
    </row>
    <row r="275" spans="3:16" s="31" customFormat="1" ht="10.5">
      <c r="C275" s="32"/>
      <c r="D275" s="32"/>
      <c r="E275" s="32"/>
      <c r="G275" s="32"/>
      <c r="H275" s="32"/>
      <c r="L275" s="32"/>
      <c r="M275" s="32"/>
      <c r="N275" s="32"/>
      <c r="O275" s="32"/>
      <c r="P275" s="32"/>
    </row>
    <row r="276" spans="3:16" s="31" customFormat="1" ht="10.5">
      <c r="C276" s="32"/>
      <c r="D276" s="32"/>
      <c r="E276" s="32"/>
      <c r="G276" s="32"/>
      <c r="H276" s="32"/>
      <c r="L276" s="32"/>
      <c r="M276" s="32"/>
      <c r="N276" s="32"/>
      <c r="O276" s="32"/>
      <c r="P276" s="32"/>
    </row>
    <row r="277" spans="3:16" s="31" customFormat="1" ht="10.5">
      <c r="C277" s="32"/>
      <c r="D277" s="32"/>
      <c r="E277" s="32"/>
      <c r="G277" s="32"/>
      <c r="H277" s="32"/>
      <c r="L277" s="32"/>
      <c r="M277" s="32"/>
      <c r="N277" s="32"/>
      <c r="O277" s="32"/>
      <c r="P277" s="32"/>
    </row>
    <row r="278" spans="3:16" s="31" customFormat="1" ht="10.5">
      <c r="C278" s="32"/>
      <c r="D278" s="32"/>
      <c r="E278" s="32"/>
      <c r="G278" s="32"/>
      <c r="H278" s="32"/>
      <c r="L278" s="32"/>
      <c r="M278" s="32"/>
      <c r="N278" s="32"/>
      <c r="O278" s="32"/>
      <c r="P278" s="32"/>
    </row>
    <row r="279" spans="3:16" s="31" customFormat="1" ht="10.5">
      <c r="C279" s="32"/>
      <c r="D279" s="32"/>
      <c r="E279" s="32"/>
      <c r="G279" s="32"/>
      <c r="H279" s="32"/>
      <c r="L279" s="32"/>
      <c r="M279" s="32"/>
      <c r="N279" s="32"/>
      <c r="O279" s="32"/>
      <c r="P279" s="32"/>
    </row>
    <row r="280" spans="3:16" s="31" customFormat="1" ht="10.5">
      <c r="C280" s="32"/>
      <c r="D280" s="32"/>
      <c r="E280" s="32"/>
      <c r="G280" s="32"/>
      <c r="H280" s="32"/>
      <c r="L280" s="32"/>
      <c r="M280" s="32"/>
      <c r="N280" s="32"/>
      <c r="O280" s="32"/>
      <c r="P280" s="32"/>
    </row>
    <row r="281" spans="3:16" s="31" customFormat="1" ht="10.5">
      <c r="C281" s="32"/>
      <c r="D281" s="32"/>
      <c r="E281" s="32"/>
      <c r="G281" s="32"/>
      <c r="H281" s="32"/>
      <c r="L281" s="32"/>
      <c r="M281" s="32"/>
      <c r="N281" s="32"/>
      <c r="O281" s="32"/>
      <c r="P281" s="32"/>
    </row>
    <row r="282" spans="3:16" s="31" customFormat="1" ht="10.5">
      <c r="C282" s="32"/>
      <c r="D282" s="32"/>
      <c r="E282" s="32"/>
      <c r="G282" s="32"/>
      <c r="H282" s="32"/>
      <c r="L282" s="32"/>
      <c r="M282" s="32"/>
      <c r="N282" s="32"/>
      <c r="O282" s="32"/>
      <c r="P282" s="32"/>
    </row>
    <row r="283" spans="3:16" s="31" customFormat="1" ht="10.5">
      <c r="C283" s="32"/>
      <c r="D283" s="32"/>
      <c r="E283" s="32"/>
      <c r="G283" s="32"/>
      <c r="H283" s="32"/>
      <c r="L283" s="32"/>
      <c r="M283" s="32"/>
      <c r="N283" s="32"/>
      <c r="O283" s="32"/>
      <c r="P283" s="32"/>
    </row>
    <row r="284" spans="3:16" s="31" customFormat="1" ht="10.5">
      <c r="C284" s="32"/>
      <c r="D284" s="32"/>
      <c r="E284" s="32"/>
      <c r="G284" s="32"/>
      <c r="H284" s="32"/>
      <c r="L284" s="32"/>
      <c r="M284" s="32"/>
      <c r="N284" s="32"/>
      <c r="O284" s="32"/>
      <c r="P284" s="32"/>
    </row>
    <row r="285" spans="3:16" s="31" customFormat="1" ht="10.5">
      <c r="C285" s="32"/>
      <c r="D285" s="32"/>
      <c r="E285" s="32"/>
      <c r="G285" s="32"/>
      <c r="H285" s="32"/>
      <c r="L285" s="32"/>
      <c r="M285" s="32"/>
      <c r="N285" s="32"/>
      <c r="O285" s="32"/>
      <c r="P285" s="32"/>
    </row>
  </sheetData>
  <mergeCells count="20">
    <mergeCell ref="A5:A8"/>
    <mergeCell ref="C5:C8"/>
    <mergeCell ref="D5:D8"/>
    <mergeCell ref="E5:E8"/>
    <mergeCell ref="G5:G8"/>
    <mergeCell ref="S7:V7"/>
    <mergeCell ref="H6:V6"/>
    <mergeCell ref="O7:R7"/>
    <mergeCell ref="W7:Z7"/>
    <mergeCell ref="AG2:AK2"/>
    <mergeCell ref="AH3:AK3"/>
    <mergeCell ref="AE5:AG6"/>
    <mergeCell ref="AI5:AI8"/>
    <mergeCell ref="AJ5:AJ8"/>
    <mergeCell ref="AE7:AE8"/>
    <mergeCell ref="AF7:AG7"/>
    <mergeCell ref="AA7:AD7"/>
    <mergeCell ref="W6:AD6"/>
    <mergeCell ref="H5:AD5"/>
    <mergeCell ref="H7:N7"/>
  </mergeCells>
  <phoneticPr fontId="4"/>
  <printOptions horizontalCentered="1"/>
  <pageMargins left="0.39370078740157483" right="0.39370078740157483" top="0.59055118110236227" bottom="0.27559055118110237" header="0.19685039370078741" footer="0.19685039370078741"/>
  <pageSetup paperSize="8"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第67表</vt:lpstr>
      <vt:lpstr>第67表!Print_Area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