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☆規定に基づく報告（各課からの回答）R2\☆まとめ\統計書用\"/>
    </mc:Choice>
  </mc:AlternateContent>
  <bookViews>
    <workbookView xWindow="-15" yWindow="-15" windowWidth="11130" windowHeight="8820"/>
  </bookViews>
  <sheets>
    <sheet name="第61表" sheetId="1" r:id="rId1"/>
  </sheets>
  <calcPr calcId="152511"/>
</workbook>
</file>

<file path=xl/calcChain.xml><?xml version="1.0" encoding="utf-8"?>
<calcChain xmlns="http://schemas.openxmlformats.org/spreadsheetml/2006/main">
  <c r="Q12" i="1" l="1"/>
  <c r="P12" i="1"/>
  <c r="O12" i="1"/>
  <c r="N12" i="1"/>
  <c r="M12" i="1"/>
  <c r="L12" i="1"/>
  <c r="J12" i="1"/>
  <c r="H12" i="1"/>
  <c r="F12" i="1"/>
  <c r="D12" i="1"/>
  <c r="B13" i="1"/>
  <c r="C12" i="1" l="1"/>
  <c r="B12" i="1"/>
  <c r="B14" i="1"/>
  <c r="B15" i="1"/>
  <c r="B16" i="1"/>
  <c r="B17" i="1"/>
</calcChain>
</file>

<file path=xl/sharedStrings.xml><?xml version="1.0" encoding="utf-8"?>
<sst xmlns="http://schemas.openxmlformats.org/spreadsheetml/2006/main" count="88" uniqueCount="51">
  <si>
    <t>区　　分</t>
  </si>
  <si>
    <t>人員</t>
  </si>
  <si>
    <t>回数</t>
  </si>
  <si>
    <t>消防団員</t>
  </si>
  <si>
    <t>事業所等</t>
  </si>
  <si>
    <t>町会等</t>
  </si>
  <si>
    <t>学校関係</t>
  </si>
  <si>
    <t>その他</t>
  </si>
  <si>
    <t>普及人員</t>
  </si>
  <si>
    <t>気道確保</t>
  </si>
  <si>
    <t>副子固定</t>
  </si>
  <si>
    <t>受　　　　　　　　　　　講　　　　　　　　　　　人　　　　　　　　　　　員</t>
    <rPh sb="0" eb="1">
      <t>ウケ</t>
    </rPh>
    <rPh sb="12" eb="13">
      <t>コウ</t>
    </rPh>
    <rPh sb="24" eb="25">
      <t>ジン</t>
    </rPh>
    <rPh sb="36" eb="37">
      <t>イン</t>
    </rPh>
    <phoneticPr fontId="1"/>
  </si>
  <si>
    <t>人工
呼吸法</t>
    <phoneticPr fontId="1"/>
  </si>
  <si>
    <t>心肺
蘇生法</t>
    <phoneticPr fontId="1"/>
  </si>
  <si>
    <t>傷病者
管理</t>
    <phoneticPr fontId="1"/>
  </si>
  <si>
    <t>熱傷の
手当</t>
    <phoneticPr fontId="1"/>
  </si>
  <si>
    <t>１　講習別　　　　　　　　　　　　　　　　　　　　　　　　　　　　　　　　　　　　　　　　　　　　　　　</t>
    <phoneticPr fontId="1"/>
  </si>
  <si>
    <t>人員</t>
    <rPh sb="0" eb="2">
      <t>ジンイン</t>
    </rPh>
    <phoneticPr fontId="1"/>
  </si>
  <si>
    <t>回数</t>
    <rPh sb="0" eb="2">
      <t>カイスウ</t>
    </rPh>
    <phoneticPr fontId="1"/>
  </si>
  <si>
    <t>合計</t>
    <phoneticPr fontId="1"/>
  </si>
  <si>
    <t>普通救命
講習</t>
    <phoneticPr fontId="1"/>
  </si>
  <si>
    <t>上級救命
講習</t>
    <phoneticPr fontId="1"/>
  </si>
  <si>
    <t>応急救護
講習</t>
    <phoneticPr fontId="1"/>
  </si>
  <si>
    <t>応急手当
普及員講習</t>
    <phoneticPr fontId="1"/>
  </si>
  <si>
    <t>患者等搬送
乗務員講習</t>
    <phoneticPr fontId="1"/>
  </si>
  <si>
    <t>２　講習項目別</t>
    <phoneticPr fontId="1"/>
  </si>
  <si>
    <t>観察</t>
    <phoneticPr fontId="1"/>
  </si>
  <si>
    <t>ＡＥＤ</t>
    <phoneticPr fontId="1"/>
  </si>
  <si>
    <t>止血法</t>
    <phoneticPr fontId="1"/>
  </si>
  <si>
    <t>包帯法</t>
    <phoneticPr fontId="1"/>
  </si>
  <si>
    <t>搬送法</t>
    <phoneticPr fontId="1"/>
  </si>
  <si>
    <t>救急車の
適正利用</t>
    <phoneticPr fontId="1"/>
  </si>
  <si>
    <t>応急手当
指導員講習</t>
    <rPh sb="0" eb="2">
      <t>オウキュウ</t>
    </rPh>
    <rPh sb="2" eb="4">
      <t>テアテ</t>
    </rPh>
    <rPh sb="5" eb="8">
      <t>シドウイン</t>
    </rPh>
    <rPh sb="8" eb="10">
      <t>コウシュウ</t>
    </rPh>
    <phoneticPr fontId="1"/>
  </si>
  <si>
    <t>応急手当
の重要性</t>
    <phoneticPr fontId="1"/>
  </si>
  <si>
    <t>注　各項目重複受講あり。</t>
    <rPh sb="0" eb="1">
      <t>チュウ</t>
    </rPh>
    <rPh sb="2" eb="5">
      <t>カクコウモク</t>
    </rPh>
    <rPh sb="5" eb="7">
      <t>チョウフク</t>
    </rPh>
    <rPh sb="7" eb="9">
      <t>ジュコウ</t>
    </rPh>
    <phoneticPr fontId="1"/>
  </si>
  <si>
    <t>第6１表　応急手当普及業務実施状況</t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</si>
  <si>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</si>
  <si>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</si>
  <si>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</si>
  <si>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</si>
  <si>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平成27年</t>
  </si>
  <si>
    <t>平成28年</t>
  </si>
  <si>
    <t>平成29年</t>
  </si>
  <si>
    <t>平成30年</t>
  </si>
  <si>
    <t>--</t>
  </si>
  <si>
    <t>--</t>
    <phoneticPr fontId="1"/>
  </si>
  <si>
    <t>（令和元年）</t>
    <rPh sb="1" eb="2">
      <t>レイ</t>
    </rPh>
    <rPh sb="2" eb="3">
      <t>ワ</t>
    </rPh>
    <rPh sb="3" eb="4">
      <t>ガン</t>
    </rPh>
    <phoneticPr fontId="1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</si>
  <si>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1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</si>
  <si>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1"/>
  </si>
  <si>
    <t>現場派遣員
講習</t>
    <rPh sb="0" eb="2">
      <t>ゲンバ</t>
    </rPh>
    <rPh sb="2" eb="5">
      <t>ハケンイン</t>
    </rPh>
    <phoneticPr fontId="1"/>
  </si>
  <si>
    <t xml:space="preserve">注．各講習とも再講習の人員・回数を含んでいます。
</t>
    <rPh sb="0" eb="1">
      <t>チュウ</t>
    </rPh>
    <rPh sb="2" eb="3">
      <t>カク</t>
    </rPh>
    <rPh sb="3" eb="5">
      <t>コウシュウ</t>
    </rPh>
    <rPh sb="7" eb="10">
      <t>サイコウシュウ</t>
    </rPh>
    <rPh sb="11" eb="13">
      <t>ジンイン</t>
    </rPh>
    <rPh sb="14" eb="16">
      <t>カイスウ</t>
    </rPh>
    <rPh sb="17" eb="1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</si>
</sst>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[=0]&quot;-&quot;;#,###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.5"/>
      <color theme="1"/>
      <name val="ＭＳ Ｐ明朝"/>
      <family val="1"/>
      <charset val="128"/>
    </font>
    <font>
      <sz val="7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ゴシック"/>
      <family val="3"/>
      <charset val="128"/>
    </font>
    <font>
      <b/>
      <sz val="14"/>
      <color theme="1"/>
      <name val="ヒラギノ明朝体5等幅"/>
      <family val="1"/>
      <charset val="128"/>
    </font>
    <font>
      <b/>
      <sz val="11"/>
      <name val="ＭＳ Ｐゴシック"/>
      <family val="3"/>
      <charset val="128"/>
    </font>
    <font>
      <sz val="7"/>
      <color theme="1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distributed" vertical="center" wrapText="1"/>
    </xf>
    <xf numFmtId="0" fontId="7" fillId="2" borderId="0" xfId="0" applyFont="1" applyFill="1" applyBorder="1" applyAlignment="1">
      <alignment horizontal="distributed" vertical="center" wrapText="1"/>
    </xf>
    <xf numFmtId="0" fontId="7" fillId="2" borderId="5" xfId="0" applyFont="1" applyFill="1" applyBorder="1" applyAlignment="1">
      <alignment horizontal="distributed" vertical="center" wrapText="1"/>
    </xf>
    <xf numFmtId="0" fontId="8" fillId="2" borderId="10" xfId="0" applyFont="1" applyFill="1" applyBorder="1"/>
    <xf numFmtId="0" fontId="7" fillId="2" borderId="6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distributed" vertical="center" wrapText="1"/>
    </xf>
    <xf numFmtId="0" fontId="11" fillId="2" borderId="1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0" fontId="10" fillId="2" borderId="1" xfId="0" applyFont="1" applyFill="1" applyBorder="1" applyAlignment="1">
      <alignment horizontal="distributed" vertical="center" wrapText="1"/>
    </xf>
    <xf numFmtId="0" fontId="7" fillId="2" borderId="2" xfId="0" applyFont="1" applyFill="1" applyBorder="1" applyAlignment="1">
      <alignment horizontal="distributed"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7" fillId="2" borderId="0" xfId="0" applyFont="1" applyFill="1" applyBorder="1" applyAlignment="1">
      <alignment horizontal="distributed" vertical="center" wrapText="1"/>
    </xf>
    <xf numFmtId="0" fontId="7" fillId="2" borderId="6" xfId="0" applyFont="1" applyFill="1" applyBorder="1" applyAlignment="1">
      <alignment horizontal="distributed" vertical="center" wrapText="1"/>
    </xf>
    <xf numFmtId="0" fontId="14" fillId="2" borderId="0" xfId="0" applyFont="1" applyFill="1" applyAlignment="1">
      <alignment vertical="center"/>
    </xf>
    <xf numFmtId="0" fontId="15" fillId="2" borderId="6" xfId="0" applyFont="1" applyFill="1" applyBorder="1" applyAlignment="1">
      <alignment horizontal="distributed" vertical="center" wrapText="1"/>
    </xf>
    <xf numFmtId="0" fontId="7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7" fillId="2" borderId="3" xfId="0" applyFont="1" applyFill="1" applyBorder="1" applyAlignment="1">
      <alignment horizontal="distributed" vertical="center" wrapText="1"/>
    </xf>
    <xf numFmtId="0" fontId="17" fillId="2" borderId="0" xfId="0" applyFont="1" applyFill="1" applyAlignment="1">
      <alignment vertical="center"/>
    </xf>
    <xf numFmtId="0" fontId="7" fillId="2" borderId="6" xfId="0" applyFont="1" applyFill="1" applyBorder="1" applyAlignment="1">
      <alignment horizontal="distributed" vertical="center" wrapText="1"/>
    </xf>
    <xf numFmtId="0" fontId="18" fillId="2" borderId="0" xfId="0" applyFont="1" applyFill="1" applyAlignment="1">
      <alignment vertical="center"/>
    </xf>
    <xf numFmtId="176" fontId="7" fillId="2" borderId="4" xfId="0" applyNumberFormat="1" applyFont="1" applyFill="1" applyBorder="1" applyAlignment="1">
      <alignment horizontal="right" vertical="center" wrapText="1"/>
    </xf>
    <xf numFmtId="176" fontId="7" fillId="2" borderId="0" xfId="0" applyNumberFormat="1" applyFont="1" applyFill="1" applyBorder="1" applyAlignment="1">
      <alignment horizontal="right" vertical="center" wrapText="1"/>
    </xf>
    <xf numFmtId="177" fontId="7" fillId="2" borderId="0" xfId="0" applyNumberFormat="1" applyFont="1" applyFill="1" applyBorder="1" applyAlignment="1">
      <alignment horizontal="right" vertical="center" wrapText="1"/>
    </xf>
    <xf numFmtId="176" fontId="14" fillId="2" borderId="0" xfId="0" applyNumberFormat="1" applyFont="1" applyFill="1" applyBorder="1" applyAlignment="1">
      <alignment horizontal="right" vertical="center" wrapText="1"/>
    </xf>
    <xf numFmtId="177" fontId="14" fillId="2" borderId="0" xfId="0" applyNumberFormat="1" applyFont="1" applyFill="1" applyBorder="1" applyAlignment="1">
      <alignment horizontal="right" vertical="center" wrapText="1"/>
    </xf>
    <xf numFmtId="0" fontId="14" fillId="2" borderId="6" xfId="0" applyFont="1" applyFill="1" applyBorder="1" applyAlignment="1">
      <alignment horizontal="distributed" vertical="center" wrapText="1"/>
    </xf>
    <xf numFmtId="0" fontId="15" fillId="2" borderId="13" xfId="0" applyFont="1" applyFill="1" applyBorder="1" applyAlignment="1">
      <alignment horizontal="distributed" vertical="center" wrapText="1"/>
    </xf>
    <xf numFmtId="178" fontId="7" fillId="2" borderId="0" xfId="1" applyNumberFormat="1" applyFont="1" applyFill="1" applyAlignment="1">
      <alignment horizontal="right" vertical="center" wrapText="1"/>
    </xf>
    <xf numFmtId="178" fontId="14" fillId="2" borderId="0" xfId="1" applyNumberFormat="1" applyFont="1" applyFill="1" applyAlignment="1">
      <alignment horizontal="right" vertical="center" wrapText="1"/>
    </xf>
    <xf numFmtId="178" fontId="4" fillId="2" borderId="0" xfId="1" applyNumberFormat="1" applyFont="1" applyFill="1" applyAlignment="1">
      <alignment horizontal="right" vertical="center" wrapText="1"/>
    </xf>
    <xf numFmtId="178" fontId="19" fillId="2" borderId="0" xfId="1" applyNumberFormat="1" applyFont="1" applyFill="1" applyAlignment="1">
      <alignment horizontal="right" vertical="center" wrapText="1"/>
    </xf>
    <xf numFmtId="178" fontId="14" fillId="2" borderId="4" xfId="1" applyNumberFormat="1" applyFont="1" applyFill="1" applyBorder="1" applyAlignment="1">
      <alignment horizontal="right" vertical="center" wrapText="1"/>
    </xf>
    <xf numFmtId="178" fontId="14" fillId="2" borderId="0" xfId="1" quotePrefix="1" applyNumberFormat="1" applyFont="1" applyFill="1" applyBorder="1" applyAlignment="1">
      <alignment horizontal="right" vertical="center" wrapText="1"/>
    </xf>
    <xf numFmtId="178" fontId="14" fillId="2" borderId="0" xfId="1" applyNumberFormat="1" applyFont="1" applyFill="1" applyBorder="1" applyAlignment="1">
      <alignment horizontal="right" vertical="center" wrapText="1"/>
    </xf>
    <xf numFmtId="178" fontId="14" fillId="2" borderId="11" xfId="1" applyNumberFormat="1" applyFont="1" applyFill="1" applyBorder="1" applyAlignment="1">
      <alignment horizontal="right" vertical="center" wrapText="1"/>
    </xf>
    <xf numFmtId="178" fontId="14" fillId="2" borderId="3" xfId="1" quotePrefix="1" applyNumberFormat="1" applyFont="1" applyFill="1" applyBorder="1" applyAlignment="1">
      <alignment horizontal="right" vertical="center" wrapText="1"/>
    </xf>
    <xf numFmtId="178" fontId="14" fillId="2" borderId="3" xfId="1" applyNumberFormat="1" applyFont="1" applyFill="1" applyBorder="1" applyAlignment="1">
      <alignment horizontal="right" vertical="center" wrapText="1"/>
    </xf>
    <xf numFmtId="176" fontId="19" fillId="2" borderId="11" xfId="0" applyNumberFormat="1" applyFont="1" applyFill="1" applyBorder="1" applyAlignment="1">
      <alignment horizontal="right" vertical="center" wrapText="1"/>
    </xf>
    <xf numFmtId="176" fontId="19" fillId="2" borderId="3" xfId="0" applyNumberFormat="1" applyFont="1" applyFill="1" applyBorder="1" applyAlignment="1">
      <alignment horizontal="right" vertical="center" wrapText="1"/>
    </xf>
    <xf numFmtId="177" fontId="19" fillId="2" borderId="3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distributed" vertical="center" wrapText="1"/>
    </xf>
    <xf numFmtId="0" fontId="7" fillId="2" borderId="0" xfId="0" applyFont="1" applyFill="1" applyBorder="1" applyAlignment="1">
      <alignment horizontal="distributed" vertical="center" wrapText="1"/>
    </xf>
    <xf numFmtId="0" fontId="7" fillId="2" borderId="6" xfId="0" applyFont="1" applyFill="1" applyBorder="1" applyAlignment="1">
      <alignment horizontal="distributed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 justifyLastLine="1"/>
    </xf>
    <xf numFmtId="0" fontId="7" fillId="2" borderId="7" xfId="0" applyFont="1" applyFill="1" applyBorder="1" applyAlignment="1">
      <alignment horizontal="center" vertical="center" wrapText="1" justifyLastLine="1"/>
    </xf>
    <xf numFmtId="0" fontId="5" fillId="2" borderId="3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8" fillId="2" borderId="6" xfId="0" applyFont="1" applyFill="1" applyBorder="1"/>
    <xf numFmtId="0" fontId="7" fillId="2" borderId="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view="pageBreakPreview" zoomScale="115" zoomScaleNormal="130" zoomScaleSheetLayoutView="115" workbookViewId="0">
      <selection sqref="A1:Q1"/>
    </sheetView>
  </sheetViews>
  <sheetFormatPr defaultRowHeight="13.5"/>
  <cols>
    <col min="1" max="1" width="6.5" style="1" customWidth="1"/>
    <col min="2" max="17" width="8" style="1" customWidth="1"/>
    <col min="18" max="18" width="2.625" style="1" customWidth="1"/>
    <col min="19" max="16384" width="9" style="1"/>
  </cols>
  <sheetData>
    <row r="1" spans="1:18" s="40" customFormat="1" ht="20.100000000000001" customHeight="1">
      <c r="A1" s="72" t="s">
        <v>35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8" s="4" customFormat="1" ht="20.100000000000001" customHeight="1" thickBot="1">
      <c r="A2" s="2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80" t="s">
        <v>46</v>
      </c>
      <c r="P2" s="80"/>
      <c r="Q2" s="80"/>
    </row>
    <row r="3" spans="1:18" s="4" customFormat="1" ht="3" customHeight="1">
      <c r="A3" s="5"/>
      <c r="B3" s="66"/>
      <c r="C3" s="67"/>
      <c r="D3" s="66"/>
      <c r="E3" s="67"/>
      <c r="F3" s="66"/>
      <c r="G3" s="67"/>
      <c r="H3" s="66"/>
      <c r="I3" s="67"/>
      <c r="J3" s="66"/>
      <c r="K3" s="67"/>
      <c r="L3" s="6"/>
      <c r="M3" s="7"/>
      <c r="N3" s="66"/>
      <c r="O3" s="67"/>
      <c r="P3" s="66"/>
      <c r="Q3" s="68"/>
    </row>
    <row r="4" spans="1:18" s="8" customFormat="1" ht="27" customHeight="1">
      <c r="A4" s="84" t="s">
        <v>0</v>
      </c>
      <c r="B4" s="63" t="s">
        <v>19</v>
      </c>
      <c r="C4" s="64"/>
      <c r="D4" s="63" t="s">
        <v>20</v>
      </c>
      <c r="E4" s="83"/>
      <c r="F4" s="63" t="s">
        <v>21</v>
      </c>
      <c r="G4" s="65"/>
      <c r="H4" s="63" t="s">
        <v>22</v>
      </c>
      <c r="I4" s="65"/>
      <c r="J4" s="63" t="s">
        <v>23</v>
      </c>
      <c r="K4" s="65"/>
      <c r="L4" s="63" t="s">
        <v>32</v>
      </c>
      <c r="M4" s="65"/>
      <c r="N4" s="63" t="s">
        <v>24</v>
      </c>
      <c r="O4" s="65"/>
      <c r="P4" s="63" t="s">
        <v>49</v>
      </c>
      <c r="Q4" s="64"/>
    </row>
    <row r="5" spans="1:18" s="8" customFormat="1" ht="3" customHeight="1">
      <c r="A5" s="84"/>
      <c r="B5" s="9"/>
      <c r="C5" s="10"/>
      <c r="D5" s="11"/>
      <c r="E5" s="12"/>
      <c r="F5" s="9"/>
      <c r="G5" s="13"/>
      <c r="H5" s="9"/>
      <c r="I5" s="13"/>
      <c r="J5" s="9"/>
      <c r="K5" s="13"/>
      <c r="L5" s="10"/>
      <c r="M5" s="10"/>
      <c r="N5" s="9"/>
      <c r="O5" s="13"/>
      <c r="P5" s="9"/>
      <c r="Q5" s="10"/>
    </row>
    <row r="6" spans="1:18" s="8" customFormat="1" ht="20.100000000000001" customHeight="1">
      <c r="A6" s="75"/>
      <c r="B6" s="14" t="s">
        <v>1</v>
      </c>
      <c r="C6" s="14" t="s">
        <v>2</v>
      </c>
      <c r="D6" s="14" t="s">
        <v>1</v>
      </c>
      <c r="E6" s="14" t="s">
        <v>2</v>
      </c>
      <c r="F6" s="14" t="s">
        <v>1</v>
      </c>
      <c r="G6" s="14" t="s">
        <v>2</v>
      </c>
      <c r="H6" s="14" t="s">
        <v>1</v>
      </c>
      <c r="I6" s="14" t="s">
        <v>2</v>
      </c>
      <c r="J6" s="14" t="s">
        <v>1</v>
      </c>
      <c r="K6" s="14" t="s">
        <v>2</v>
      </c>
      <c r="L6" s="14" t="s">
        <v>17</v>
      </c>
      <c r="M6" s="14" t="s">
        <v>18</v>
      </c>
      <c r="N6" s="14" t="s">
        <v>1</v>
      </c>
      <c r="O6" s="14" t="s">
        <v>2</v>
      </c>
      <c r="P6" s="14" t="s">
        <v>1</v>
      </c>
      <c r="Q6" s="15" t="s">
        <v>2</v>
      </c>
    </row>
    <row r="7" spans="1:18" s="16" customFormat="1" ht="14.25" customHeight="1">
      <c r="A7" s="34" t="s">
        <v>36</v>
      </c>
      <c r="B7" s="50">
        <v>706638</v>
      </c>
      <c r="C7" s="50">
        <v>20677</v>
      </c>
      <c r="D7" s="50">
        <v>192015</v>
      </c>
      <c r="E7" s="50">
        <v>9341</v>
      </c>
      <c r="F7" s="50">
        <v>49416</v>
      </c>
      <c r="G7" s="50">
        <v>2204</v>
      </c>
      <c r="H7" s="50">
        <v>459593</v>
      </c>
      <c r="I7" s="50">
        <v>8864</v>
      </c>
      <c r="J7" s="50">
        <v>2877</v>
      </c>
      <c r="K7" s="50">
        <v>181</v>
      </c>
      <c r="L7" s="50">
        <v>1248</v>
      </c>
      <c r="M7" s="50">
        <v>30</v>
      </c>
      <c r="N7" s="50">
        <v>628</v>
      </c>
      <c r="O7" s="50">
        <v>25</v>
      </c>
      <c r="P7" s="50">
        <v>861</v>
      </c>
      <c r="Q7" s="50">
        <v>32</v>
      </c>
    </row>
    <row r="8" spans="1:18" s="16" customFormat="1" ht="14.25" customHeight="1">
      <c r="A8" s="34" t="s">
        <v>37</v>
      </c>
      <c r="B8" s="51">
        <v>703379</v>
      </c>
      <c r="C8" s="51">
        <v>21239</v>
      </c>
      <c r="D8" s="51">
        <v>192990</v>
      </c>
      <c r="E8" s="51">
        <v>9706</v>
      </c>
      <c r="F8" s="51">
        <v>49025</v>
      </c>
      <c r="G8" s="51">
        <v>2248</v>
      </c>
      <c r="H8" s="51">
        <v>455896</v>
      </c>
      <c r="I8" s="51">
        <v>8996</v>
      </c>
      <c r="J8" s="51">
        <v>2989</v>
      </c>
      <c r="K8" s="51">
        <v>205</v>
      </c>
      <c r="L8" s="51">
        <v>1059</v>
      </c>
      <c r="M8" s="51">
        <v>25</v>
      </c>
      <c r="N8" s="51">
        <v>642</v>
      </c>
      <c r="O8" s="51">
        <v>26</v>
      </c>
      <c r="P8" s="51">
        <v>778</v>
      </c>
      <c r="Q8" s="51">
        <v>33</v>
      </c>
    </row>
    <row r="9" spans="1:18" s="35" customFormat="1" ht="18" customHeight="1">
      <c r="A9" s="34" t="s">
        <v>38</v>
      </c>
      <c r="B9" s="51">
        <v>651006</v>
      </c>
      <c r="C9" s="51">
        <v>19986</v>
      </c>
      <c r="D9" s="51">
        <v>192432</v>
      </c>
      <c r="E9" s="51">
        <v>8874</v>
      </c>
      <c r="F9" s="51">
        <v>53530</v>
      </c>
      <c r="G9" s="51">
        <v>2176</v>
      </c>
      <c r="H9" s="51">
        <v>400040</v>
      </c>
      <c r="I9" s="51">
        <v>8670</v>
      </c>
      <c r="J9" s="51">
        <v>2929</v>
      </c>
      <c r="K9" s="51">
        <v>183</v>
      </c>
      <c r="L9" s="51">
        <v>718</v>
      </c>
      <c r="M9" s="51">
        <v>25</v>
      </c>
      <c r="N9" s="51">
        <v>578</v>
      </c>
      <c r="O9" s="51">
        <v>26</v>
      </c>
      <c r="P9" s="51">
        <v>779</v>
      </c>
      <c r="Q9" s="51">
        <v>32</v>
      </c>
    </row>
    <row r="10" spans="1:18" s="16" customFormat="1" ht="14.25" customHeight="1">
      <c r="A10" s="34" t="s">
        <v>39</v>
      </c>
      <c r="B10" s="50">
        <v>697823</v>
      </c>
      <c r="C10" s="50">
        <v>19877</v>
      </c>
      <c r="D10" s="50">
        <v>188387</v>
      </c>
      <c r="E10" s="50">
        <v>8399</v>
      </c>
      <c r="F10" s="50">
        <v>54784</v>
      </c>
      <c r="G10" s="50">
        <v>2202</v>
      </c>
      <c r="H10" s="50">
        <v>449258</v>
      </c>
      <c r="I10" s="50">
        <v>8970</v>
      </c>
      <c r="J10" s="50">
        <v>2915</v>
      </c>
      <c r="K10" s="50">
        <v>195</v>
      </c>
      <c r="L10" s="50">
        <v>940</v>
      </c>
      <c r="M10" s="50">
        <v>52</v>
      </c>
      <c r="N10" s="50">
        <v>652</v>
      </c>
      <c r="O10" s="50">
        <v>26</v>
      </c>
      <c r="P10" s="50">
        <v>887</v>
      </c>
      <c r="Q10" s="50">
        <v>33</v>
      </c>
    </row>
    <row r="11" spans="1:18" s="16" customFormat="1" ht="14.25" customHeight="1">
      <c r="A11" s="36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1:18" s="38" customFormat="1" ht="14.25" customHeight="1">
      <c r="A12" s="36" t="s">
        <v>47</v>
      </c>
      <c r="B12" s="53">
        <f>SUM(D12,F12,H12,J12,L12,N12,P12)</f>
        <v>696673</v>
      </c>
      <c r="C12" s="53">
        <f>SUM(E12,G12,I12,K12,M12,O12,Q12)</f>
        <v>19791</v>
      </c>
      <c r="D12" s="53">
        <f>SUM(D13:D17)</f>
        <v>184920</v>
      </c>
      <c r="E12" s="53">
        <v>8251</v>
      </c>
      <c r="F12" s="53">
        <f>SUM(F13:F17)</f>
        <v>51488</v>
      </c>
      <c r="G12" s="53">
        <v>2166</v>
      </c>
      <c r="H12" s="53">
        <f>SUM(H13:H17)</f>
        <v>454846</v>
      </c>
      <c r="I12" s="53">
        <v>9043</v>
      </c>
      <c r="J12" s="53">
        <f>SUM(J13:J17)</f>
        <v>3259</v>
      </c>
      <c r="K12" s="53">
        <v>231</v>
      </c>
      <c r="L12" s="53">
        <f t="shared" ref="L12:Q12" si="0">SUM(L13:L17)</f>
        <v>873</v>
      </c>
      <c r="M12" s="53">
        <f t="shared" si="0"/>
        <v>42</v>
      </c>
      <c r="N12" s="53">
        <f t="shared" si="0"/>
        <v>552</v>
      </c>
      <c r="O12" s="53">
        <f t="shared" si="0"/>
        <v>26</v>
      </c>
      <c r="P12" s="53">
        <f t="shared" si="0"/>
        <v>735</v>
      </c>
      <c r="Q12" s="53">
        <f t="shared" si="0"/>
        <v>32</v>
      </c>
    </row>
    <row r="13" spans="1:18" s="38" customFormat="1" ht="14.25" customHeight="1">
      <c r="A13" s="33" t="s">
        <v>3</v>
      </c>
      <c r="B13" s="54">
        <f>D13+F13+H13+J13+L13+N13+P13</f>
        <v>9846</v>
      </c>
      <c r="C13" s="55" t="s">
        <v>45</v>
      </c>
      <c r="D13" s="51">
        <v>901</v>
      </c>
      <c r="E13" s="55" t="s">
        <v>44</v>
      </c>
      <c r="F13" s="51">
        <v>3132</v>
      </c>
      <c r="G13" s="55" t="s">
        <v>44</v>
      </c>
      <c r="H13" s="51">
        <v>4946</v>
      </c>
      <c r="I13" s="55" t="s">
        <v>44</v>
      </c>
      <c r="J13" s="51">
        <v>740</v>
      </c>
      <c r="K13" s="55" t="s">
        <v>44</v>
      </c>
      <c r="L13" s="56">
        <v>127</v>
      </c>
      <c r="M13" s="56">
        <v>14</v>
      </c>
      <c r="N13" s="51">
        <v>0</v>
      </c>
      <c r="O13" s="56">
        <v>0</v>
      </c>
      <c r="P13" s="51">
        <v>0</v>
      </c>
      <c r="Q13" s="56">
        <v>0</v>
      </c>
      <c r="R13" s="37"/>
    </row>
    <row r="14" spans="1:18" s="38" customFormat="1" ht="14.25" customHeight="1">
      <c r="A14" s="33" t="s">
        <v>4</v>
      </c>
      <c r="B14" s="54">
        <f t="shared" ref="B14:B17" si="1">D14+F14+H14+J14+L14+N14+P14</f>
        <v>176345</v>
      </c>
      <c r="C14" s="55" t="s">
        <v>44</v>
      </c>
      <c r="D14" s="51">
        <v>94438</v>
      </c>
      <c r="E14" s="55" t="s">
        <v>44</v>
      </c>
      <c r="F14" s="51">
        <v>15884</v>
      </c>
      <c r="G14" s="55" t="s">
        <v>44</v>
      </c>
      <c r="H14" s="51">
        <v>65914</v>
      </c>
      <c r="I14" s="55" t="s">
        <v>44</v>
      </c>
      <c r="J14" s="51">
        <v>109</v>
      </c>
      <c r="K14" s="55" t="s">
        <v>44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37"/>
    </row>
    <row r="15" spans="1:18" s="38" customFormat="1" ht="14.25" customHeight="1">
      <c r="A15" s="33" t="s">
        <v>5</v>
      </c>
      <c r="B15" s="54">
        <f t="shared" si="1"/>
        <v>139908</v>
      </c>
      <c r="C15" s="55" t="s">
        <v>44</v>
      </c>
      <c r="D15" s="51">
        <v>7400</v>
      </c>
      <c r="E15" s="55" t="s">
        <v>44</v>
      </c>
      <c r="F15" s="51">
        <v>1164</v>
      </c>
      <c r="G15" s="55" t="s">
        <v>44</v>
      </c>
      <c r="H15" s="51">
        <v>131321</v>
      </c>
      <c r="I15" s="55" t="s">
        <v>44</v>
      </c>
      <c r="J15" s="51">
        <v>23</v>
      </c>
      <c r="K15" s="55" t="s">
        <v>44</v>
      </c>
      <c r="L15" s="56">
        <v>0</v>
      </c>
      <c r="M15" s="56">
        <v>0</v>
      </c>
      <c r="N15" s="51">
        <v>0</v>
      </c>
      <c r="O15" s="56">
        <v>0</v>
      </c>
      <c r="P15" s="51">
        <v>0</v>
      </c>
      <c r="Q15" s="56">
        <v>0</v>
      </c>
      <c r="R15" s="37"/>
    </row>
    <row r="16" spans="1:18" s="38" customFormat="1" ht="14.25" customHeight="1">
      <c r="A16" s="33" t="s">
        <v>6</v>
      </c>
      <c r="B16" s="54">
        <f t="shared" si="1"/>
        <v>183881</v>
      </c>
      <c r="C16" s="55" t="s">
        <v>44</v>
      </c>
      <c r="D16" s="51">
        <v>72897</v>
      </c>
      <c r="E16" s="55" t="s">
        <v>44</v>
      </c>
      <c r="F16" s="51">
        <v>10483</v>
      </c>
      <c r="G16" s="55" t="s">
        <v>44</v>
      </c>
      <c r="H16" s="51">
        <v>100240</v>
      </c>
      <c r="I16" s="55" t="s">
        <v>44</v>
      </c>
      <c r="J16" s="51">
        <v>261</v>
      </c>
      <c r="K16" s="55" t="s">
        <v>44</v>
      </c>
      <c r="L16" s="56">
        <v>0</v>
      </c>
      <c r="M16" s="56">
        <v>0</v>
      </c>
      <c r="N16" s="51">
        <v>0</v>
      </c>
      <c r="O16" s="56">
        <v>0</v>
      </c>
      <c r="P16" s="51">
        <v>0</v>
      </c>
      <c r="Q16" s="56">
        <v>0</v>
      </c>
      <c r="R16" s="37"/>
    </row>
    <row r="17" spans="1:18" s="38" customFormat="1" ht="14.25" customHeight="1" thickBot="1">
      <c r="A17" s="39" t="s">
        <v>7</v>
      </c>
      <c r="B17" s="57">
        <f t="shared" si="1"/>
        <v>186693</v>
      </c>
      <c r="C17" s="58" t="s">
        <v>44</v>
      </c>
      <c r="D17" s="59">
        <v>9284</v>
      </c>
      <c r="E17" s="58" t="s">
        <v>44</v>
      </c>
      <c r="F17" s="59">
        <v>20825</v>
      </c>
      <c r="G17" s="58" t="s">
        <v>44</v>
      </c>
      <c r="H17" s="59">
        <v>152425</v>
      </c>
      <c r="I17" s="58" t="s">
        <v>44</v>
      </c>
      <c r="J17" s="59">
        <v>2126</v>
      </c>
      <c r="K17" s="58" t="s">
        <v>44</v>
      </c>
      <c r="L17" s="59">
        <v>746</v>
      </c>
      <c r="M17" s="59">
        <v>28</v>
      </c>
      <c r="N17" s="59">
        <v>552</v>
      </c>
      <c r="O17" s="59">
        <v>26</v>
      </c>
      <c r="P17" s="59">
        <v>735</v>
      </c>
      <c r="Q17" s="59">
        <v>32</v>
      </c>
      <c r="R17" s="37"/>
    </row>
    <row r="18" spans="1:18" s="17" customFormat="1" ht="29.25" customHeight="1">
      <c r="A18" s="81" t="s">
        <v>50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</row>
    <row r="19" spans="1:18" s="20" customFormat="1" ht="42" customHeight="1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8" s="20" customFormat="1" ht="15" thickBot="1">
      <c r="A20" s="21" t="s">
        <v>25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73" t="s">
        <v>46</v>
      </c>
      <c r="N20" s="73"/>
      <c r="O20" s="73"/>
      <c r="P20" s="19"/>
      <c r="Q20" s="19"/>
    </row>
    <row r="21" spans="1:18" s="20" customFormat="1">
      <c r="A21" s="74" t="s">
        <v>0</v>
      </c>
      <c r="B21" s="76" t="s">
        <v>8</v>
      </c>
      <c r="C21" s="78" t="s">
        <v>11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19"/>
      <c r="Q21" s="19"/>
    </row>
    <row r="22" spans="1:18" s="20" customFormat="1" ht="39.75" customHeight="1">
      <c r="A22" s="75"/>
      <c r="B22" s="77"/>
      <c r="C22" s="23" t="s">
        <v>33</v>
      </c>
      <c r="D22" s="24" t="s">
        <v>31</v>
      </c>
      <c r="E22" s="25" t="s">
        <v>26</v>
      </c>
      <c r="F22" s="26" t="s">
        <v>9</v>
      </c>
      <c r="G22" s="25" t="s">
        <v>12</v>
      </c>
      <c r="H22" s="25" t="s">
        <v>27</v>
      </c>
      <c r="I22" s="25" t="s">
        <v>13</v>
      </c>
      <c r="J22" s="25" t="s">
        <v>28</v>
      </c>
      <c r="K22" s="25" t="s">
        <v>14</v>
      </c>
      <c r="L22" s="25" t="s">
        <v>29</v>
      </c>
      <c r="M22" s="24" t="s">
        <v>10</v>
      </c>
      <c r="N22" s="25" t="s">
        <v>15</v>
      </c>
      <c r="O22" s="27" t="s">
        <v>30</v>
      </c>
      <c r="P22" s="19"/>
      <c r="Q22" s="19"/>
    </row>
    <row r="23" spans="1:18" s="28" customFormat="1" ht="14.25" customHeight="1">
      <c r="A23" s="41" t="s">
        <v>40</v>
      </c>
      <c r="B23" s="43">
        <v>634655</v>
      </c>
      <c r="C23" s="44">
        <v>326915</v>
      </c>
      <c r="D23" s="44">
        <v>296028</v>
      </c>
      <c r="E23" s="44">
        <v>270884</v>
      </c>
      <c r="F23" s="44">
        <v>211825</v>
      </c>
      <c r="G23" s="44">
        <v>172621</v>
      </c>
      <c r="H23" s="44">
        <v>330516</v>
      </c>
      <c r="I23" s="44">
        <v>324419</v>
      </c>
      <c r="J23" s="44">
        <v>63469</v>
      </c>
      <c r="K23" s="44">
        <v>74698</v>
      </c>
      <c r="L23" s="44">
        <v>53585</v>
      </c>
      <c r="M23" s="45">
        <v>11413</v>
      </c>
      <c r="N23" s="45">
        <v>4214</v>
      </c>
      <c r="O23" s="45">
        <v>27822</v>
      </c>
      <c r="P23" s="19"/>
      <c r="Q23" s="19"/>
    </row>
    <row r="24" spans="1:18" s="28" customFormat="1" ht="14.25" customHeight="1">
      <c r="A24" s="41" t="s">
        <v>41</v>
      </c>
      <c r="B24" s="43">
        <v>614094</v>
      </c>
      <c r="C24" s="44">
        <v>315977</v>
      </c>
      <c r="D24" s="44">
        <v>288736</v>
      </c>
      <c r="E24" s="44">
        <v>249397</v>
      </c>
      <c r="F24" s="44">
        <v>205187</v>
      </c>
      <c r="G24" s="44">
        <v>162991</v>
      </c>
      <c r="H24" s="44">
        <v>321058</v>
      </c>
      <c r="I24" s="44">
        <v>308945</v>
      </c>
      <c r="J24" s="44">
        <v>54518</v>
      </c>
      <c r="K24" s="44">
        <v>67313</v>
      </c>
      <c r="L24" s="44">
        <v>44115</v>
      </c>
      <c r="M24" s="45">
        <v>12966</v>
      </c>
      <c r="N24" s="45">
        <v>9447</v>
      </c>
      <c r="O24" s="45">
        <v>35302</v>
      </c>
      <c r="P24" s="19"/>
      <c r="Q24" s="19"/>
      <c r="R24" s="29"/>
    </row>
    <row r="25" spans="1:18" s="28" customFormat="1" ht="14.25" customHeight="1">
      <c r="A25" s="48" t="s">
        <v>42</v>
      </c>
      <c r="B25" s="46">
        <v>557261</v>
      </c>
      <c r="C25" s="46">
        <v>272305</v>
      </c>
      <c r="D25" s="46">
        <v>245704</v>
      </c>
      <c r="E25" s="46">
        <v>213076</v>
      </c>
      <c r="F25" s="46">
        <v>163317</v>
      </c>
      <c r="G25" s="46">
        <v>122614</v>
      </c>
      <c r="H25" s="46">
        <v>282485</v>
      </c>
      <c r="I25" s="46">
        <v>274796</v>
      </c>
      <c r="J25" s="46">
        <v>41883</v>
      </c>
      <c r="K25" s="46">
        <v>45598</v>
      </c>
      <c r="L25" s="46">
        <v>30710</v>
      </c>
      <c r="M25" s="47">
        <v>4956</v>
      </c>
      <c r="N25" s="47">
        <v>3246</v>
      </c>
      <c r="O25" s="47">
        <v>15960</v>
      </c>
      <c r="P25" s="19"/>
      <c r="Q25" s="19"/>
    </row>
    <row r="26" spans="1:18" s="28" customFormat="1" ht="14.25" customHeight="1">
      <c r="A26" s="41" t="s">
        <v>43</v>
      </c>
      <c r="B26" s="43">
        <v>606948</v>
      </c>
      <c r="C26" s="44">
        <v>323155</v>
      </c>
      <c r="D26" s="44">
        <v>291450</v>
      </c>
      <c r="E26" s="44">
        <v>247043</v>
      </c>
      <c r="F26" s="44">
        <v>200057</v>
      </c>
      <c r="G26" s="44">
        <v>134231</v>
      </c>
      <c r="H26" s="44">
        <v>327834</v>
      </c>
      <c r="I26" s="44">
        <v>320760</v>
      </c>
      <c r="J26" s="44">
        <v>39756</v>
      </c>
      <c r="K26" s="44">
        <v>61002</v>
      </c>
      <c r="L26" s="44">
        <v>34785</v>
      </c>
      <c r="M26" s="45">
        <v>4583</v>
      </c>
      <c r="N26" s="45">
        <v>4916</v>
      </c>
      <c r="O26" s="45">
        <v>18069</v>
      </c>
      <c r="P26" s="19"/>
      <c r="Q26" s="19"/>
    </row>
    <row r="27" spans="1:18" s="42" customFormat="1" ht="14.25" customHeight="1" thickBot="1">
      <c r="A27" s="49" t="s">
        <v>48</v>
      </c>
      <c r="B27" s="60">
        <v>602530</v>
      </c>
      <c r="C27" s="61">
        <v>305232</v>
      </c>
      <c r="D27" s="61">
        <v>276716</v>
      </c>
      <c r="E27" s="61">
        <v>206693</v>
      </c>
      <c r="F27" s="61">
        <v>160674</v>
      </c>
      <c r="G27" s="61">
        <v>126169</v>
      </c>
      <c r="H27" s="61">
        <v>308587</v>
      </c>
      <c r="I27" s="61">
        <v>303167</v>
      </c>
      <c r="J27" s="61">
        <v>56562</v>
      </c>
      <c r="K27" s="61">
        <v>48858</v>
      </c>
      <c r="L27" s="61">
        <v>44287</v>
      </c>
      <c r="M27" s="62">
        <v>13550</v>
      </c>
      <c r="N27" s="62">
        <v>12828</v>
      </c>
      <c r="O27" s="62">
        <v>23474</v>
      </c>
    </row>
    <row r="28" spans="1:18" s="31" customFormat="1" ht="9.75">
      <c r="A28" s="69" t="s">
        <v>34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30"/>
      <c r="Q28" s="30"/>
    </row>
    <row r="29" spans="1:18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</row>
    <row r="33" spans="9:9">
      <c r="I33" s="32"/>
    </row>
  </sheetData>
  <mergeCells count="25">
    <mergeCell ref="A28:O28"/>
    <mergeCell ref="A29:O29"/>
    <mergeCell ref="A1:Q1"/>
    <mergeCell ref="M20:O20"/>
    <mergeCell ref="A21:A22"/>
    <mergeCell ref="B21:B22"/>
    <mergeCell ref="C21:O21"/>
    <mergeCell ref="O2:Q2"/>
    <mergeCell ref="A18:Q18"/>
    <mergeCell ref="D4:E4"/>
    <mergeCell ref="A4:A6"/>
    <mergeCell ref="J4:K4"/>
    <mergeCell ref="H4:I4"/>
    <mergeCell ref="B3:C3"/>
    <mergeCell ref="D3:E3"/>
    <mergeCell ref="F3:G3"/>
    <mergeCell ref="B4:C4"/>
    <mergeCell ref="P4:Q4"/>
    <mergeCell ref="N4:O4"/>
    <mergeCell ref="H3:I3"/>
    <mergeCell ref="P3:Q3"/>
    <mergeCell ref="N3:O3"/>
    <mergeCell ref="F4:G4"/>
    <mergeCell ref="L4:M4"/>
    <mergeCell ref="J3:K3"/>
  </mergeCells>
  <phoneticPr fontId="1"/>
  <pageMargins left="0.43307086614173229" right="0.43307086614173229" top="0.47244094488188981" bottom="0.27559055118110237" header="0.51181102362204722" footer="0.31496062992125984"/>
  <pageSetup paperSize="9" scale="7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第61表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