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36" i="1"/>
  <c r="D35" i="1"/>
  <c r="D34" i="1"/>
  <c r="D33" i="1"/>
  <c r="D32" i="1"/>
  <c r="D31" i="1"/>
  <c r="D30" i="1"/>
  <c r="D29" i="1"/>
  <c r="D28" i="1"/>
  <c r="D27" i="1"/>
  <c r="B20" i="1" l="1"/>
</calcChain>
</file>

<file path=xl/sharedStrings.xml><?xml version="1.0" encoding="utf-8"?>
<sst xmlns="http://schemas.openxmlformats.org/spreadsheetml/2006/main" count="39" uniqueCount="34">
  <si>
    <t>図表2-2-26　心停止推定原因別の搬送人員</t>
    <phoneticPr fontId="1"/>
  </si>
  <si>
    <t>心停止の推定原因</t>
    <phoneticPr fontId="1"/>
  </si>
  <si>
    <t>搬送人員</t>
  </si>
  <si>
    <t>割合</t>
  </si>
  <si>
    <t>心原性</t>
  </si>
  <si>
    <t>非心原性</t>
  </si>
  <si>
    <t>アナフィラキシー</t>
  </si>
  <si>
    <t>（非心原性 計）</t>
    <rPh sb="6" eb="7">
      <t>ケイ</t>
    </rPh>
    <phoneticPr fontId="1"/>
  </si>
  <si>
    <t>合計</t>
  </si>
  <si>
    <t>心原性確定</t>
  </si>
  <si>
    <t>除外診断心原性</t>
    <phoneticPr fontId="1"/>
  </si>
  <si>
    <t>非心原性  計</t>
    <rPh sb="6" eb="7">
      <t>ケイ</t>
    </rPh>
    <phoneticPr fontId="1"/>
  </si>
  <si>
    <t>脳血管障害</t>
  </si>
  <si>
    <t>悪性腫瘍</t>
  </si>
  <si>
    <t>その他</t>
  </si>
  <si>
    <t>窒息</t>
  </si>
  <si>
    <t>中毒</t>
  </si>
  <si>
    <t>溺水</t>
  </si>
  <si>
    <t>交通外傷</t>
  </si>
  <si>
    <t>低体温</t>
  </si>
  <si>
    <t>その他の外因性</t>
  </si>
  <si>
    <t xml:space="preserve"> 心原性確定</t>
  </si>
  <si>
    <t xml:space="preserve"> 除外診断心原性</t>
  </si>
  <si>
    <t xml:space="preserve"> 脳血管障害</t>
  </si>
  <si>
    <t xml:space="preserve"> 悪性腫瘍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</si>
  <si>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</si>
  <si>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</si>
  <si>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</si>
  <si>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</si>
  <si>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</si>
  <si>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</si>
  <si>
    <t>心停止の推定原因</t>
  </si>
  <si>
    <t>（心原性 計）</t>
    <rPh sb="5" eb="6">
      <t>ケイ</t>
    </rPh>
    <phoneticPr fontId="1"/>
  </si>
  <si>
    <t xml:space="preserve"> その他の内因性</t>
    <rPh sb="5" eb="7">
      <t>ナイイン</t>
    </rPh>
    <rPh sb="7" eb="8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</si>
</sst>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3" fillId="0" borderId="4" xfId="0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'図表2-2-26'!$B$20</c:f>
          <c:strCache>
            <c:ptCount val="1"/>
            <c:pt idx="0">
              <c:v>N=12,309</c:v>
            </c:pt>
          </c:strCache>
        </c:strRef>
      </c:tx>
      <c:layout>
        <c:manualLayout>
          <c:xMode val="edge"/>
          <c:yMode val="edge"/>
          <c:x val="0.10757601934491319"/>
          <c:y val="0.1400142599218162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 b="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55486111111111"/>
          <c:y val="8.048645833333333E-2"/>
          <c:w val="0.81596631944444442"/>
          <c:h val="0.81596631944444442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7-4C72-8203-CBA4B3751D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7-4C72-8203-CBA4B3751DE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7-4C72-8203-CBA4B3751DEF}"/>
              </c:ext>
            </c:extLst>
          </c:dPt>
          <c:dLbls>
            <c:dLbl>
              <c:idx val="0"/>
              <c:layout>
                <c:manualLayout>
                  <c:x val="6.6575979475457042E-2"/>
                  <c:y val="-3.1952273089261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26797385620914"/>
                      <c:h val="0.11544764289050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E37-4C72-8203-CBA4B3751DEF}"/>
                </c:ext>
              </c:extLst>
            </c:dLbl>
            <c:dLbl>
              <c:idx val="1"/>
              <c:layout>
                <c:manualLayout>
                  <c:x val="0.2159243295019157"/>
                  <c:y val="8.28444444444439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AE37-4C72-8203-CBA4B3751DEF}"/>
                </c:ext>
              </c:extLst>
            </c:dLbl>
            <c:dLbl>
              <c:idx val="2"/>
              <c:layout>
                <c:manualLayout>
                  <c:x val="-0.12904182630906777"/>
                  <c:y val="7.41542222222221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35294117647058"/>
                      <c:h val="0.15451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E37-4C72-8203-CBA4B3751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'図表2-2-26'!$C$23:$C$25</c:f>
              <c:strCache>
                <c:ptCount val="3"/>
                <c:pt idx="0">
                  <c:v>心原性確定</c:v>
                </c:pt>
                <c:pt idx="1">
                  <c:v>除外診断心原性</c:v>
                </c:pt>
                <c:pt idx="2">
                  <c:v>非心原性  計</c:v>
                </c:pt>
              </c:strCache>
            </c:strRef>
          </c:cat>
          <c:val>
            <c:numRef>
              <c:f>'図表2-2-26'!$D$23:$D$25</c:f>
              <c:numCache>
                <c:formatCode>0.0%</c:formatCode>
                <c:ptCount val="3"/>
                <c:pt idx="0">
                  <c:v>0.11341294987407588</c:v>
                </c:pt>
                <c:pt idx="1">
                  <c:v>0.50312779267202856</c:v>
                </c:pt>
                <c:pt idx="2">
                  <c:v>0.38345925745389553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7-4C72-8203-CBA4B375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>
                <a:latin typeface="+mn-ea"/>
                <a:ea typeface="+mn-ea"/>
              </a:rPr>
              <a:t>［非心原性の内訳］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729150702426574"/>
          <c:y val="0.10840155555555556"/>
          <c:w val="0.59460580735814006"/>
          <c:h val="0.860554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'図表2-2-26'!$C$27:$C$36</c:f>
              <c:strCache>
                <c:ptCount val="10"/>
                <c:pt idx="0">
                  <c:v>脳血管障害</c:v>
                </c:pt>
                <c:pt idx="1">
                  <c:v>悪性腫瘍</c:v>
                </c:pt>
                <c:pt idx="2">
                  <c:v>その他</c:v>
                </c:pt>
                <c:pt idx="3">
                  <c:v>窒息</c:v>
                </c:pt>
                <c:pt idx="4">
                  <c:v>中毒</c:v>
                </c:pt>
                <c:pt idx="5">
                  <c:v>溺水</c:v>
                </c:pt>
                <c:pt idx="6">
                  <c:v>交通外傷</c:v>
                </c:pt>
                <c:pt idx="7">
                  <c:v>低体温</c:v>
                </c:pt>
                <c:pt idx="8">
                  <c:v>アナフィラキシー</c:v>
                </c:pt>
                <c:pt idx="9">
                  <c:v>その他の外因性</c:v>
                </c:pt>
              </c:strCache>
            </c:strRef>
          </c:cat>
          <c:val>
            <c:numRef>
              <c:f>'図表2-2-26'!$D$27:$D$36</c:f>
              <c:numCache>
                <c:formatCode>0.0%</c:formatCode>
                <c:ptCount val="10"/>
                <c:pt idx="0">
                  <c:v>2.315378990982208E-2</c:v>
                </c:pt>
                <c:pt idx="1">
                  <c:v>3.5664960597936467E-2</c:v>
                </c:pt>
                <c:pt idx="2">
                  <c:v>0.13177349906572428</c:v>
                </c:pt>
                <c:pt idx="3">
                  <c:v>6.7105370054431721E-2</c:v>
                </c:pt>
                <c:pt idx="4">
                  <c:v>3.8995856690226664E-3</c:v>
                </c:pt>
                <c:pt idx="5">
                  <c:v>4.1758063205784388E-2</c:v>
                </c:pt>
                <c:pt idx="6">
                  <c:v>1.0642619221707693E-2</c:v>
                </c:pt>
                <c:pt idx="7">
                  <c:v>2.0310342026159719E-3</c:v>
                </c:pt>
                <c:pt idx="8">
                  <c:v>8.1241368104638883E-5</c:v>
                </c:pt>
                <c:pt idx="9">
                  <c:v>6.734909415874564E-2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A-4EED-A0D9-36EBEC53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114300</xdr:rowOff>
    </xdr:from>
    <xdr:to>
      <xdr:col>6</xdr:col>
      <xdr:colOff>93900</xdr:colOff>
      <xdr:row>38</xdr:row>
      <xdr:rowOff>219075</xdr:rowOff>
    </xdr:to>
    <xdr:grpSp>
      <xdr:nvGrpSpPr>
        <xdr:cNvPr id="6" name="グループ化 5"/>
        <xdr:cNvGrpSpPr/>
      </xdr:nvGrpSpPr>
      <xdr:grpSpPr>
        <a:xfrm>
          <a:off x="0" y="4286250"/>
          <a:ext cx="6228000" cy="4886325"/>
          <a:chOff x="0" y="4667250"/>
          <a:chExt cx="6172201" cy="4700956"/>
        </a:xfrm>
      </xdr:grpSpPr>
      <xdr:sp macro="" textlink="">
        <xdr:nvSpPr>
          <xdr:cNvPr id="5" name="正方形/長方形 4"/>
          <xdr:cNvSpPr/>
        </xdr:nvSpPr>
        <xdr:spPr>
          <a:xfrm>
            <a:off x="1" y="4667250"/>
            <a:ext cx="6172200" cy="4700956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0" y="4781550"/>
          <a:ext cx="3132000" cy="45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067891" y="4781550"/>
          <a:ext cx="3066210" cy="45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37"/>
  <sheetViews>
    <sheetView showGridLines="0" tabSelected="1" workbookViewId="0">
      <selection activeCell="A2" sqref="A2"/>
    </sheetView>
  </sheetViews>
  <sheetFormatPr defaultRowHeight="18.75" x14ac:dyDescent="0.4"/>
  <cols>
    <col min="1" max="1" width="10.625" customWidth="1"/>
    <col min="2" max="2" width="20.625" customWidth="1"/>
    <col min="3" max="4" width="15.625" customWidth="1"/>
    <col min="7" max="7" width="2.625" customWidth="1"/>
    <col min="11" max="11" width="7.5" bestFit="1" customWidth="1"/>
    <col min="12" max="12" width="13.875" bestFit="1" customWidth="1"/>
    <col min="13" max="13" width="6" bestFit="1" customWidth="1"/>
    <col min="14" max="14" width="21.375" bestFit="1" customWidth="1"/>
    <col min="15" max="15" width="7.5" bestFit="1" customWidth="1"/>
    <col min="16" max="16" width="6.625" bestFit="1" customWidth="1"/>
  </cols>
  <sheetData>
    <row r="1" spans="1:6" x14ac:dyDescent="0.4">
      <c r="A1" s="15" t="s">
        <v>0</v>
      </c>
      <c r="B1" s="15"/>
      <c r="C1" s="15"/>
      <c r="D1" s="15"/>
      <c r="E1" s="15"/>
      <c r="F1" s="15"/>
    </row>
    <row r="2" spans="1:6" ht="9.9499999999999993" customHeight="1" x14ac:dyDescent="0.4"/>
    <row r="3" spans="1:6" x14ac:dyDescent="0.4">
      <c r="A3" s="19" t="s">
        <v>31</v>
      </c>
      <c r="B3" s="19"/>
      <c r="C3" s="20" t="s">
        <v>2</v>
      </c>
      <c r="D3" s="20" t="s">
        <v>3</v>
      </c>
    </row>
    <row r="4" spans="1:6" x14ac:dyDescent="0.4">
      <c r="A4" s="21" t="s">
        <v>4</v>
      </c>
      <c r="B4" s="22" t="s">
        <v>21</v>
      </c>
      <c r="C4" s="2">
        <v>1396</v>
      </c>
      <c r="D4" s="3">
        <v>0.11341294987407588</v>
      </c>
    </row>
    <row r="5" spans="1:6" x14ac:dyDescent="0.4">
      <c r="A5" s="21"/>
      <c r="B5" s="22" t="s">
        <v>22</v>
      </c>
      <c r="C5" s="2">
        <v>6193</v>
      </c>
      <c r="D5" s="3">
        <v>0.50312779267202856</v>
      </c>
    </row>
    <row r="6" spans="1:6" x14ac:dyDescent="0.4">
      <c r="A6" s="21"/>
      <c r="B6" s="23" t="s">
        <v>32</v>
      </c>
      <c r="C6" s="2">
        <v>7589</v>
      </c>
      <c r="D6" s="3">
        <v>0.61654074254610447</v>
      </c>
    </row>
    <row r="7" spans="1:6" x14ac:dyDescent="0.4">
      <c r="A7" s="24" t="s">
        <v>5</v>
      </c>
      <c r="B7" s="22" t="s">
        <v>23</v>
      </c>
      <c r="C7" s="6">
        <v>285</v>
      </c>
      <c r="D7" s="3">
        <v>2.315378990982208E-2</v>
      </c>
    </row>
    <row r="8" spans="1:6" x14ac:dyDescent="0.4">
      <c r="A8" s="24"/>
      <c r="B8" s="22" t="s">
        <v>24</v>
      </c>
      <c r="C8" s="6">
        <v>439</v>
      </c>
      <c r="D8" s="3">
        <v>3.5664960597936467E-2</v>
      </c>
    </row>
    <row r="9" spans="1:6" x14ac:dyDescent="0.4">
      <c r="A9" s="24"/>
      <c r="B9" s="22" t="s">
        <v>33</v>
      </c>
      <c r="C9" s="25">
        <v>1622</v>
      </c>
      <c r="D9" s="3">
        <v>0.13177349906572428</v>
      </c>
    </row>
    <row r="10" spans="1:6" x14ac:dyDescent="0.4">
      <c r="A10" s="24"/>
      <c r="B10" s="22" t="s">
        <v>25</v>
      </c>
      <c r="C10" s="2">
        <v>826</v>
      </c>
      <c r="D10" s="3">
        <v>6.7105370054431721E-2</v>
      </c>
    </row>
    <row r="11" spans="1:6" x14ac:dyDescent="0.4">
      <c r="A11" s="24"/>
      <c r="B11" s="22" t="s">
        <v>26</v>
      </c>
      <c r="C11" s="6">
        <v>48</v>
      </c>
      <c r="D11" s="3">
        <v>3.8995856690226664E-3</v>
      </c>
    </row>
    <row r="12" spans="1:6" x14ac:dyDescent="0.4">
      <c r="A12" s="24"/>
      <c r="B12" s="22" t="s">
        <v>27</v>
      </c>
      <c r="C12" s="6">
        <v>514</v>
      </c>
      <c r="D12" s="3">
        <v>4.1758063205784388E-2</v>
      </c>
    </row>
    <row r="13" spans="1:6" x14ac:dyDescent="0.4">
      <c r="A13" s="24"/>
      <c r="B13" s="22" t="s">
        <v>28</v>
      </c>
      <c r="C13" s="6">
        <v>131</v>
      </c>
      <c r="D13" s="3">
        <v>1.0642619221707693E-2</v>
      </c>
    </row>
    <row r="14" spans="1:6" x14ac:dyDescent="0.4">
      <c r="A14" s="24"/>
      <c r="B14" s="22" t="s">
        <v>29</v>
      </c>
      <c r="C14" s="6">
        <v>25</v>
      </c>
      <c r="D14" s="3">
        <v>2.0310342026159719E-3</v>
      </c>
    </row>
    <row r="15" spans="1:6" x14ac:dyDescent="0.4">
      <c r="A15" s="24"/>
      <c r="B15" s="22" t="s">
        <v>6</v>
      </c>
      <c r="C15" s="6">
        <v>1</v>
      </c>
      <c r="D15" s="3">
        <v>8.1241368104638883E-5</v>
      </c>
    </row>
    <row r="16" spans="1:6" x14ac:dyDescent="0.4">
      <c r="A16" s="24"/>
      <c r="B16" s="22" t="s">
        <v>30</v>
      </c>
      <c r="C16" s="6">
        <v>829</v>
      </c>
      <c r="D16" s="3">
        <v>6.734909415874564E-2</v>
      </c>
    </row>
    <row r="17" spans="1:13" x14ac:dyDescent="0.4">
      <c r="A17" s="21"/>
      <c r="B17" s="23" t="s">
        <v>7</v>
      </c>
      <c r="C17" s="2">
        <v>4720</v>
      </c>
      <c r="D17" s="3">
        <v>0.38345925745389553</v>
      </c>
    </row>
    <row r="18" spans="1:13" x14ac:dyDescent="0.4">
      <c r="A18" s="24" t="s">
        <v>8</v>
      </c>
      <c r="B18" s="24"/>
      <c r="C18" s="2">
        <v>12309</v>
      </c>
      <c r="D18" s="3">
        <v>1</v>
      </c>
    </row>
    <row r="19" spans="1:13" ht="19.5" thickBot="1" x14ac:dyDescent="0.45">
      <c r="A19" s="7"/>
      <c r="B19" s="7"/>
      <c r="C19" s="8"/>
      <c r="D19" s="8"/>
    </row>
    <row r="20" spans="1:13" ht="19.5" thickBot="1" x14ac:dyDescent="0.45">
      <c r="B20" s="11" t="str">
        <f>"N="&amp;TEXT(C18,"#,###")</f>
        <v>N=12,309</v>
      </c>
    </row>
    <row r="22" spans="1:13" x14ac:dyDescent="0.4">
      <c r="B22" s="16" t="s">
        <v>1</v>
      </c>
      <c r="C22" s="16"/>
      <c r="D22" s="1" t="s">
        <v>3</v>
      </c>
    </row>
    <row r="23" spans="1:13" x14ac:dyDescent="0.4">
      <c r="B23" s="17" t="s">
        <v>4</v>
      </c>
      <c r="C23" s="4" t="s">
        <v>9</v>
      </c>
      <c r="D23" s="5">
        <f>D4</f>
        <v>0.11341294987407588</v>
      </c>
      <c r="L23" s="9"/>
      <c r="M23" s="10"/>
    </row>
    <row r="24" spans="1:13" x14ac:dyDescent="0.4">
      <c r="B24" s="18"/>
      <c r="C24" s="13" t="s">
        <v>10</v>
      </c>
      <c r="D24" s="5">
        <f>D5</f>
        <v>0.50312779267202856</v>
      </c>
    </row>
    <row r="25" spans="1:13" x14ac:dyDescent="0.4">
      <c r="B25" s="14"/>
      <c r="C25" s="12" t="s">
        <v>11</v>
      </c>
      <c r="D25" s="5">
        <f>D17</f>
        <v>0.38345925745389553</v>
      </c>
    </row>
    <row r="27" spans="1:13" x14ac:dyDescent="0.4">
      <c r="B27" s="16" t="s">
        <v>5</v>
      </c>
      <c r="C27" s="4" t="s">
        <v>12</v>
      </c>
      <c r="D27" s="5">
        <f t="shared" ref="D27:D36" si="0">D7</f>
        <v>2.315378990982208E-2</v>
      </c>
    </row>
    <row r="28" spans="1:13" x14ac:dyDescent="0.4">
      <c r="B28" s="16"/>
      <c r="C28" s="4" t="s">
        <v>13</v>
      </c>
      <c r="D28" s="5">
        <f t="shared" si="0"/>
        <v>3.5664960597936467E-2</v>
      </c>
    </row>
    <row r="29" spans="1:13" x14ac:dyDescent="0.4">
      <c r="B29" s="16"/>
      <c r="C29" s="4" t="s">
        <v>14</v>
      </c>
      <c r="D29" s="5">
        <f t="shared" si="0"/>
        <v>0.13177349906572428</v>
      </c>
    </row>
    <row r="30" spans="1:13" x14ac:dyDescent="0.4">
      <c r="B30" s="16"/>
      <c r="C30" s="4" t="s">
        <v>15</v>
      </c>
      <c r="D30" s="5">
        <f t="shared" si="0"/>
        <v>6.7105370054431721E-2</v>
      </c>
    </row>
    <row r="31" spans="1:13" x14ac:dyDescent="0.4">
      <c r="B31" s="16"/>
      <c r="C31" s="4" t="s">
        <v>16</v>
      </c>
      <c r="D31" s="5">
        <f t="shared" si="0"/>
        <v>3.8995856690226664E-3</v>
      </c>
    </row>
    <row r="32" spans="1:13" x14ac:dyDescent="0.4">
      <c r="B32" s="16"/>
      <c r="C32" s="4" t="s">
        <v>17</v>
      </c>
      <c r="D32" s="5">
        <f t="shared" si="0"/>
        <v>4.1758063205784388E-2</v>
      </c>
    </row>
    <row r="33" spans="2:4" x14ac:dyDescent="0.4">
      <c r="B33" s="16"/>
      <c r="C33" s="4" t="s">
        <v>18</v>
      </c>
      <c r="D33" s="5">
        <f t="shared" si="0"/>
        <v>1.0642619221707693E-2</v>
      </c>
    </row>
    <row r="34" spans="2:4" x14ac:dyDescent="0.4">
      <c r="B34" s="16"/>
      <c r="C34" s="4" t="s">
        <v>19</v>
      </c>
      <c r="D34" s="5">
        <f t="shared" si="0"/>
        <v>2.0310342026159719E-3</v>
      </c>
    </row>
    <row r="35" spans="2:4" x14ac:dyDescent="0.4">
      <c r="B35" s="16"/>
      <c r="C35" s="4" t="s">
        <v>6</v>
      </c>
      <c r="D35" s="5">
        <f t="shared" si="0"/>
        <v>8.1241368104638883E-5</v>
      </c>
    </row>
    <row r="36" spans="2:4" x14ac:dyDescent="0.4">
      <c r="B36" s="16"/>
      <c r="C36" s="4" t="s">
        <v>20</v>
      </c>
      <c r="D36" s="5">
        <f t="shared" si="0"/>
        <v>6.734909415874564E-2</v>
      </c>
    </row>
    <row r="37" spans="2:4" x14ac:dyDescent="0.4">
      <c r="B37" s="16"/>
      <c r="C37" s="1" t="s">
        <v>7</v>
      </c>
      <c r="D37" s="5"/>
    </row>
  </sheetData>
  <mergeCells count="7">
    <mergeCell ref="B27:B37"/>
    <mergeCell ref="A18:B18"/>
    <mergeCell ref="A3:B3"/>
    <mergeCell ref="B23:B24"/>
    <mergeCell ref="B22:C22"/>
    <mergeCell ref="A4:A6"/>
    <mergeCell ref="A7:A17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2023-06-07T05:19:33Z</cp:lastPrinted>
  <dcterms:created xsi:type="dcterms:W3CDTF">2023-06-05T04:25:36Z</dcterms:created>
  <dcterms:modified xsi:type="dcterms:W3CDTF">2023-06-09T00:16:12Z</dcterms:modified>
</cp:coreProperties>
</file>