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35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21" i="1" l="1"/>
  <c r="E17" i="1"/>
  <c r="E18" i="1"/>
  <c r="B14" i="1" l="1"/>
  <c r="C17" i="1" l="1"/>
  <c r="C20" i="1"/>
  <c r="C18" i="1"/>
  <c r="C21" i="1"/>
  <c r="C19" i="1"/>
</calcChain>
</file>

<file path=xl/sharedStrings.xml><?xml version="1.0" encoding="utf-8"?>
<sst xmlns="http://schemas.openxmlformats.org/spreadsheetml/2006/main" count="20" uniqueCount="19">
  <si>
    <t>図表2-2-35　初回心拍再開時期内訳（収容前心拍再開あり群）</t>
    <phoneticPr fontId="2"/>
  </si>
  <si>
    <t>再開時期</t>
    <rPh sb="0" eb="2">
      <t>サイカイ</t>
    </rPh>
    <rPh sb="2" eb="4">
      <t>ジキ</t>
    </rPh>
    <phoneticPr fontId="2"/>
  </si>
  <si>
    <t>搬送人員</t>
  </si>
  <si>
    <t>割合</t>
  </si>
  <si>
    <t>隊員等到着前</t>
    <rPh sb="0" eb="2">
      <t>タイイン</t>
    </rPh>
    <rPh sb="2" eb="3">
      <t>トウ</t>
    </rPh>
    <rPh sb="3" eb="5">
      <t>トウチャク</t>
    </rPh>
    <rPh sb="5" eb="6">
      <t>マエ</t>
    </rPh>
    <phoneticPr fontId="2"/>
  </si>
  <si>
    <t>現場到着～車内収容</t>
    <rPh sb="0" eb="2">
      <t>ゲンバ</t>
    </rPh>
    <rPh sb="2" eb="4">
      <t>トウチャク</t>
    </rPh>
    <rPh sb="5" eb="7">
      <t>シャナイ</t>
    </rPh>
    <rPh sb="7" eb="9">
      <t>シュウヨウ</t>
    </rPh>
    <phoneticPr fontId="2"/>
  </si>
  <si>
    <t>車内収容～現場出発</t>
    <rPh sb="0" eb="2">
      <t>シャナイ</t>
    </rPh>
    <rPh sb="2" eb="4">
      <t>シュウヨウ</t>
    </rPh>
    <rPh sb="5" eb="7">
      <t>ゲンバ</t>
    </rPh>
    <rPh sb="7" eb="9">
      <t>シュッパツ</t>
    </rPh>
    <phoneticPr fontId="2"/>
  </si>
  <si>
    <t>車内収容～現場出発</t>
  </si>
  <si>
    <t>現場出発～病院到着</t>
    <rPh sb="0" eb="2">
      <t>ゲンバ</t>
    </rPh>
    <rPh sb="2" eb="4">
      <t>シュッパツ</t>
    </rPh>
    <rPh sb="5" eb="7">
      <t>ビョウイン</t>
    </rPh>
    <rPh sb="7" eb="9">
      <t>トウチャク</t>
    </rPh>
    <phoneticPr fontId="2"/>
  </si>
  <si>
    <t>現場出発～病院到着</t>
  </si>
  <si>
    <t>病院到着～医師引継</t>
    <rPh sb="0" eb="2">
      <t>ビョウイン</t>
    </rPh>
    <rPh sb="2" eb="4">
      <t>トウチャク</t>
    </rPh>
    <rPh sb="5" eb="7">
      <t>イシ</t>
    </rPh>
    <rPh sb="7" eb="9">
      <t>ヒキツギ</t>
    </rPh>
    <phoneticPr fontId="2"/>
  </si>
  <si>
    <t>隊員等到着後計</t>
    <rPh sb="0" eb="2">
      <t>タイイン</t>
    </rPh>
    <rPh sb="2" eb="3">
      <t>トウ</t>
    </rPh>
    <rPh sb="3" eb="5">
      <t>トウチャク</t>
    </rPh>
    <rPh sb="5" eb="6">
      <t>ゴ</t>
    </rPh>
    <rPh sb="6" eb="7">
      <t>ケイ</t>
    </rPh>
    <phoneticPr fontId="2"/>
  </si>
  <si>
    <t>合計</t>
    <rPh sb="0" eb="2">
      <t>ゴウケイ</t>
    </rPh>
    <phoneticPr fontId="2"/>
  </si>
  <si>
    <t>1ヵ月生存率</t>
  </si>
  <si>
    <t>隊員等到着前</t>
  </si>
  <si>
    <t>現場到着～車内収容</t>
  </si>
  <si>
    <t>病院到着～医師引継</t>
  </si>
  <si>
    <t>1か月生存数</t>
    <phoneticPr fontId="2"/>
  </si>
  <si>
    <t>1か月生存率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</si>
</sst>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176" fontId="0" fillId="2" borderId="1" xfId="1" applyNumberFormat="1" applyFont="1" applyFill="1" applyBorder="1">
      <alignment vertical="center"/>
    </xf>
    <xf numFmtId="0" fontId="6" fillId="0" borderId="4" xfId="0" applyFont="1" applyBorder="1" applyAlignment="1">
      <alignment vertical="center" wrapText="1"/>
    </xf>
    <xf numFmtId="0" fontId="7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'図表2-2-35'!$B$14</c:f>
          <c:strCache>
            <c:ptCount val="1"/>
            <c:pt idx="0">
              <c:v>[搬送人員]
 N=879</c:v>
            </c:pt>
          </c:strCache>
        </c:strRef>
      </c:tx>
      <c:layout>
        <c:manualLayout>
          <c:xMode val="edge"/>
          <c:yMode val="edge"/>
          <c:x val="8.668253968253968E-2"/>
          <c:y val="9.89876543209876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911031746031747"/>
          <c:y val="0.18298148148148149"/>
          <c:w val="0.41242476190476191"/>
          <c:h val="0.80193703703703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3-4003-AF11-4570235CC327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003-AF11-4570235CC32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3-4003-AF11-4570235CC3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3-4003-AF11-4570235CC32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3-4003-AF11-4570235CC327}"/>
              </c:ext>
            </c:extLst>
          </c:dPt>
          <c:dLbls>
            <c:dLbl>
              <c:idx val="0"/>
              <c:layout>
                <c:manualLayout>
                  <c:x val="-0.14395889857881145"/>
                  <c:y val="0.21394999999999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5349206349206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C3-4003-AF11-4570235CC327}"/>
                </c:ext>
              </c:extLst>
            </c:dLbl>
            <c:dLbl>
              <c:idx val="1"/>
              <c:layout>
                <c:manualLayout>
                  <c:x val="-0.15778900193798451"/>
                  <c:y val="-0.129403703703703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9349206349211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C3-4003-AF11-4570235CC327}"/>
                </c:ext>
              </c:extLst>
            </c:dLbl>
            <c:dLbl>
              <c:idx val="2"/>
              <c:layout>
                <c:manualLayout>
                  <c:x val="-1.1871746031746041E-2"/>
                  <c:y val="4.2492901234567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7539682539681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C3-4003-AF11-4570235CC327}"/>
                </c:ext>
              </c:extLst>
            </c:dLbl>
            <c:dLbl>
              <c:idx val="3"/>
              <c:layout>
                <c:manualLayout>
                  <c:x val="-8.4605714285714298E-2"/>
                  <c:y val="0.1463537037037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C3-4003-AF11-4570235CC327}"/>
                </c:ext>
              </c:extLst>
            </c:dLbl>
            <c:dLbl>
              <c:idx val="4"/>
              <c:layout>
                <c:manualLayout>
                  <c:x val="5.258238095238095E-2"/>
                  <c:y val="-6.160493827160606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6428571428571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C3-4003-AF11-4570235C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'図表2-2-35'!$C$17:$C$21</c:f>
              <c:numCache>
                <c:formatCode>0.0%</c:formatCode>
                <c:ptCount val="5"/>
                <c:pt idx="0">
                  <c:v>0.21615502628479499</c:v>
                </c:pt>
                <c:pt idx="1">
                  <c:v>0.48236624304635878</c:v>
                </c:pt>
                <c:pt idx="2">
                  <c:v>0.13993159814897591</c:v>
                </c:pt>
                <c:pt idx="3">
                  <c:v>0.15358357699365863</c:v>
                </c:pt>
                <c:pt idx="4">
                  <c:v>7.9635555262116912E-3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3-4003-AF11-4570235CC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7126984126983"/>
          <c:y val="0.10971111111111111"/>
          <c:w val="0.75976460317460315"/>
          <c:h val="0.88726520467836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4-4033-9833-737D21F69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'図表2-2-35'!$E$17:$E$21</c:f>
              <c:numCache>
                <c:formatCode>0.0%</c:formatCode>
                <c:ptCount val="5"/>
                <c:pt idx="0">
                  <c:v>0.88421052631578945</c:v>
                </c:pt>
                <c:pt idx="1">
                  <c:v>0.48349056603773582</c:v>
                </c:pt>
                <c:pt idx="2">
                  <c:v>0.43089430894308944</c:v>
                </c:pt>
                <c:pt idx="3">
                  <c:v>0.2074074074074074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033-9833-737D21F69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5</xdr:col>
      <xdr:colOff>1077075</xdr:colOff>
      <xdr:row>25</xdr:row>
      <xdr:rowOff>1499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47626</xdr:rowOff>
    </xdr:from>
    <xdr:to>
      <xdr:col>5</xdr:col>
      <xdr:colOff>1077075</xdr:colOff>
      <xdr:row>38</xdr:row>
      <xdr:rowOff>161926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workbookViewId="0">
      <selection activeCell="A2" sqref="A2"/>
    </sheetView>
  </sheetViews>
  <sheetFormatPr defaultRowHeight="18.75" x14ac:dyDescent="0.4"/>
  <cols>
    <col min="1" max="1" width="8.625" customWidth="1"/>
    <col min="2" max="6" width="14.625" customWidth="1"/>
  </cols>
  <sheetData>
    <row r="1" spans="1:6" x14ac:dyDescent="0.4">
      <c r="A1" s="6" t="s">
        <v>0</v>
      </c>
      <c r="B1" s="6"/>
      <c r="C1" s="6"/>
      <c r="D1" s="6"/>
      <c r="E1" s="6"/>
      <c r="F1" s="6"/>
    </row>
    <row r="2" spans="1:6" ht="9.9499999999999993" customHeight="1" x14ac:dyDescent="0.4"/>
    <row r="3" spans="1:6" x14ac:dyDescent="0.4">
      <c r="A3" s="7" t="s">
        <v>1</v>
      </c>
      <c r="B3" s="7"/>
      <c r="C3" s="8" t="s">
        <v>2</v>
      </c>
      <c r="D3" s="8" t="s">
        <v>3</v>
      </c>
      <c r="E3" s="8" t="s">
        <v>17</v>
      </c>
      <c r="F3" s="9" t="s">
        <v>18</v>
      </c>
    </row>
    <row r="4" spans="1:6" x14ac:dyDescent="0.4">
      <c r="A4" s="10" t="s">
        <v>4</v>
      </c>
      <c r="B4" s="10"/>
      <c r="C4" s="1">
        <v>190</v>
      </c>
      <c r="D4" s="2">
        <v>0.21615502628479499</v>
      </c>
      <c r="E4" s="1">
        <v>168</v>
      </c>
      <c r="F4" s="2">
        <v>0.88421052631578945</v>
      </c>
    </row>
    <row r="5" spans="1:6" x14ac:dyDescent="0.4">
      <c r="A5" s="11"/>
      <c r="B5" s="12" t="s">
        <v>5</v>
      </c>
      <c r="C5" s="1">
        <v>424</v>
      </c>
      <c r="D5" s="2">
        <v>0.48236624304635878</v>
      </c>
      <c r="E5" s="1">
        <v>205</v>
      </c>
      <c r="F5" s="2">
        <v>0.48349056603773582</v>
      </c>
    </row>
    <row r="6" spans="1:6" x14ac:dyDescent="0.4">
      <c r="A6" s="13"/>
      <c r="B6" s="12" t="s">
        <v>6</v>
      </c>
      <c r="C6" s="1">
        <v>123</v>
      </c>
      <c r="D6" s="2">
        <v>0.13993159814897591</v>
      </c>
      <c r="E6" s="1">
        <v>53</v>
      </c>
      <c r="F6" s="2">
        <v>0.43089430894308944</v>
      </c>
    </row>
    <row r="7" spans="1:6" x14ac:dyDescent="0.4">
      <c r="A7" s="13"/>
      <c r="B7" s="12" t="s">
        <v>8</v>
      </c>
      <c r="C7" s="1">
        <v>135</v>
      </c>
      <c r="D7" s="2">
        <v>0.15358357699365863</v>
      </c>
      <c r="E7" s="1">
        <v>28</v>
      </c>
      <c r="F7" s="2">
        <v>0.2074074074074074</v>
      </c>
    </row>
    <row r="8" spans="1:6" x14ac:dyDescent="0.4">
      <c r="A8" s="13"/>
      <c r="B8" s="12" t="s">
        <v>10</v>
      </c>
      <c r="C8" s="1">
        <v>7</v>
      </c>
      <c r="D8" s="2">
        <v>7.9635555262116912E-3</v>
      </c>
      <c r="E8" s="1">
        <v>5</v>
      </c>
      <c r="F8" s="2">
        <v>0.7142857142857143</v>
      </c>
    </row>
    <row r="9" spans="1:6" x14ac:dyDescent="0.4">
      <c r="A9" s="14"/>
      <c r="B9" s="15" t="s">
        <v>11</v>
      </c>
      <c r="C9" s="1">
        <v>689</v>
      </c>
      <c r="D9" s="2">
        <v>0.78384527872582477</v>
      </c>
      <c r="E9" s="1">
        <v>291</v>
      </c>
      <c r="F9" s="2">
        <v>0.4223512336719884</v>
      </c>
    </row>
    <row r="10" spans="1:6" x14ac:dyDescent="0.4">
      <c r="A10" s="10" t="s">
        <v>12</v>
      </c>
      <c r="B10" s="10"/>
      <c r="C10" s="1">
        <v>879</v>
      </c>
      <c r="D10" s="2">
        <v>1</v>
      </c>
      <c r="E10" s="1">
        <v>459</v>
      </c>
      <c r="F10" s="2">
        <v>0.52218430034129693</v>
      </c>
    </row>
    <row r="13" spans="1:6" ht="19.5" thickBot="1" x14ac:dyDescent="0.45"/>
    <row r="14" spans="1:6" ht="33.75" thickBot="1" x14ac:dyDescent="0.45">
      <c r="B14" s="5" t="str">
        <f>"[搬送人員]"&amp;CHAR(10)&amp;" N="&amp;TEXT(C10,"#,###")</f>
        <v>[搬送人員]
 N=879</v>
      </c>
    </row>
    <row r="16" spans="1:6" x14ac:dyDescent="0.4">
      <c r="B16" s="3"/>
      <c r="C16" s="3" t="s">
        <v>2</v>
      </c>
      <c r="D16" s="3"/>
      <c r="E16" s="3" t="s">
        <v>13</v>
      </c>
    </row>
    <row r="17" spans="2:5" x14ac:dyDescent="0.4">
      <c r="B17" s="3" t="s">
        <v>14</v>
      </c>
      <c r="C17" s="4">
        <f>D4</f>
        <v>0.21615502628479499</v>
      </c>
      <c r="D17" s="4"/>
      <c r="E17" s="4">
        <f>F4</f>
        <v>0.88421052631578945</v>
      </c>
    </row>
    <row r="18" spans="2:5" x14ac:dyDescent="0.4">
      <c r="B18" s="3" t="s">
        <v>15</v>
      </c>
      <c r="C18" s="4">
        <f>D5</f>
        <v>0.48236624304635878</v>
      </c>
      <c r="D18" s="4"/>
      <c r="E18" s="4">
        <f>F5</f>
        <v>0.48349056603773582</v>
      </c>
    </row>
    <row r="19" spans="2:5" x14ac:dyDescent="0.4">
      <c r="B19" s="3" t="s">
        <v>7</v>
      </c>
      <c r="C19" s="4">
        <f t="shared" ref="C19:C21" si="0">D6</f>
        <v>0.13993159814897591</v>
      </c>
      <c r="D19" s="4"/>
      <c r="E19" s="4">
        <f t="shared" ref="E19:E21" si="1">F6</f>
        <v>0.43089430894308944</v>
      </c>
    </row>
    <row r="20" spans="2:5" x14ac:dyDescent="0.4">
      <c r="B20" s="3" t="s">
        <v>9</v>
      </c>
      <c r="C20" s="4">
        <f t="shared" si="0"/>
        <v>0.15358357699365863</v>
      </c>
      <c r="D20" s="4"/>
      <c r="E20" s="4">
        <f t="shared" si="1"/>
        <v>0.2074074074074074</v>
      </c>
    </row>
    <row r="21" spans="2:5" x14ac:dyDescent="0.4">
      <c r="B21" s="3" t="s">
        <v>16</v>
      </c>
      <c r="C21" s="4">
        <f t="shared" si="0"/>
        <v>7.9635555262116912E-3</v>
      </c>
      <c r="D21" s="4"/>
      <c r="E21" s="4">
        <f t="shared" si="1"/>
        <v>0.7142857142857143</v>
      </c>
    </row>
  </sheetData>
  <mergeCells count="4">
    <mergeCell ref="A10:B10"/>
    <mergeCell ref="A3:B3"/>
    <mergeCell ref="A4:B4"/>
    <mergeCell ref="A5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2023-06-06T04:37:18Z</cp:lastPrinted>
  <dcterms:created xsi:type="dcterms:W3CDTF">2023-06-05T05:51:00Z</dcterms:created>
  <dcterms:modified xsi:type="dcterms:W3CDTF">2023-06-09T00:28:41Z</dcterms:modified>
</cp:coreProperties>
</file>