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B20" i="1"/>
  <c r="B21" i="1" s="1"/>
  <c r="H24" i="1"/>
  <c r="D24" i="1"/>
  <c r="D17" i="1"/>
  <c r="F13" i="1"/>
  <c r="F14" i="1" s="1"/>
  <c r="F15" i="1" s="1"/>
  <c r="H23" i="1"/>
  <c r="D23" i="1"/>
  <c r="H16" i="1"/>
  <c r="D16" i="1"/>
  <c r="C17" i="1"/>
  <c r="G17" i="1" s="1"/>
  <c r="C24" i="1" s="1"/>
  <c r="G24" i="1" s="1"/>
  <c r="H22" i="1"/>
  <c r="D22" i="1"/>
  <c r="C16" i="1"/>
  <c r="G16" i="1" s="1"/>
  <c r="C23" i="1" s="1"/>
  <c r="G23" i="1" s="1"/>
  <c r="H14" i="1"/>
  <c r="D14" i="1"/>
  <c r="C15" i="1"/>
  <c r="G15" i="1" s="1"/>
  <c r="C22" i="1" s="1"/>
  <c r="G22" i="1" s="1"/>
  <c r="C14" i="1"/>
  <c r="G14" i="1" s="1"/>
  <c r="C21" i="1" s="1"/>
  <c r="G21" i="1" s="1"/>
  <c r="C13" i="1"/>
  <c r="G13" i="1" s="1"/>
  <c r="C20" i="1" s="1"/>
  <c r="G20" i="1" s="1"/>
  <c r="B13" i="1"/>
  <c r="B14" i="1" s="1"/>
  <c r="E23" i="1" l="1"/>
  <c r="E16" i="1"/>
  <c r="I24" i="1"/>
  <c r="D13" i="1"/>
  <c r="F21" i="1"/>
  <c r="F22" i="1" s="1"/>
  <c r="F23" i="1" s="1"/>
  <c r="F16" i="1"/>
  <c r="B15" i="1"/>
  <c r="B22" i="1"/>
  <c r="H15" i="1"/>
  <c r="H21" i="1"/>
  <c r="H13" i="1"/>
  <c r="D21" i="1"/>
  <c r="H20" i="1"/>
  <c r="D20" i="1"/>
  <c r="H17" i="1"/>
  <c r="D15" i="1"/>
  <c r="D27" i="1" l="1"/>
  <c r="D29" i="1"/>
  <c r="E21" i="1"/>
  <c r="E24" i="1"/>
  <c r="I20" i="1"/>
  <c r="E15" i="1"/>
  <c r="C28" i="1"/>
  <c r="E14" i="1"/>
  <c r="E13" i="1"/>
  <c r="E17" i="1"/>
  <c r="I22" i="1"/>
  <c r="I23" i="1"/>
  <c r="I16" i="1"/>
  <c r="I13" i="1"/>
  <c r="I14" i="1"/>
  <c r="I17" i="1"/>
  <c r="B23" i="1"/>
  <c r="I15" i="1"/>
  <c r="F29" i="1"/>
  <c r="B16" i="1"/>
  <c r="F28" i="1"/>
  <c r="F24" i="1"/>
  <c r="F17" i="1"/>
  <c r="E20" i="1" l="1"/>
  <c r="D28" i="1"/>
  <c r="E22" i="1"/>
  <c r="F27" i="1"/>
  <c r="C27" i="1"/>
  <c r="I21" i="1"/>
  <c r="E27" i="1"/>
  <c r="C29" i="1"/>
  <c r="E28" i="1"/>
  <c r="E29" i="1"/>
  <c r="B24" i="1"/>
  <c r="B17" i="1"/>
</calcChain>
</file>

<file path=xl/sharedStrings.xml><?xml version="1.0" encoding="utf-8"?>
<sst xmlns="http://schemas.openxmlformats.org/spreadsheetml/2006/main" count="43" uniqueCount="18">
  <si>
    <t>初診時程度</t>
    <rPh sb="0" eb="2">
      <t>ショシン</t>
    </rPh>
    <rPh sb="2" eb="3">
      <t>ジ</t>
    </rPh>
    <rPh sb="3" eb="5">
      <t>テイド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</si>
  <si>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</si>
  <si>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</si>
  <si>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</si>
  <si>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</si>
  <si>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</si>
  <si>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</si>
  <si>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</si>
  <si>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</si>
  <si>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</si>
  <si>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図表2-2-8　事故種別・初診時程度別高齢者搬送人員</t>
    <phoneticPr fontId="2"/>
  </si>
  <si>
    <t>急病</t>
    <rPh sb="0" eb="2">
      <t>キュウビョウ</t>
    </rPh>
    <phoneticPr fontId="2"/>
  </si>
  <si>
    <t>交通事故</t>
  </si>
  <si>
    <t>転院搬送</t>
  </si>
  <si>
    <t>一般負傷</t>
  </si>
  <si>
    <t>事故種別</t>
    <rPh sb="0" eb="2">
      <t>ジコ</t>
    </rPh>
    <rPh sb="2" eb="4">
      <t>シュベツ</t>
    </rPh>
    <phoneticPr fontId="2"/>
  </si>
  <si>
    <t>程度</t>
    <rPh sb="0" eb="2">
      <t>テイド</t>
    </rPh>
    <phoneticPr fontId="2"/>
  </si>
  <si>
    <t>初診時程度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</si>
</sst>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>
      <alignment vertical="center"/>
    </xf>
    <xf numFmtId="177" fontId="3" fillId="2" borderId="1" xfId="2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0" fontId="5" fillId="3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177" fontId="3" fillId="2" borderId="3" xfId="2" applyNumberFormat="1" applyFont="1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177" fontId="3" fillId="0" borderId="16" xfId="2" applyNumberFormat="1" applyFont="1" applyBorder="1">
      <alignment vertical="center"/>
    </xf>
    <xf numFmtId="38" fontId="3" fillId="0" borderId="17" xfId="1" applyFont="1" applyBorder="1">
      <alignment vertical="center"/>
    </xf>
    <xf numFmtId="177" fontId="3" fillId="0" borderId="18" xfId="2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38" fontId="3" fillId="0" borderId="20" xfId="1" applyFont="1" applyBorder="1">
      <alignment vertical="center"/>
    </xf>
    <xf numFmtId="177" fontId="3" fillId="0" borderId="21" xfId="2" applyNumberFormat="1" applyFont="1" applyBorder="1">
      <alignment vertical="center"/>
    </xf>
    <xf numFmtId="38" fontId="3" fillId="0" borderId="22" xfId="1" applyFont="1" applyBorder="1">
      <alignment vertical="center"/>
    </xf>
    <xf numFmtId="177" fontId="3" fillId="0" borderId="23" xfId="2" applyNumberFormat="1" applyFont="1" applyBorder="1">
      <alignment vertical="center"/>
    </xf>
    <xf numFmtId="0" fontId="3" fillId="4" borderId="9" xfId="0" applyFont="1" applyFill="1" applyBorder="1" applyAlignment="1">
      <alignment horizontal="center" vertical="center"/>
    </xf>
    <xf numFmtId="38" fontId="3" fillId="4" borderId="10" xfId="1" applyFont="1" applyFill="1" applyBorder="1">
      <alignment vertical="center"/>
    </xf>
    <xf numFmtId="177" fontId="3" fillId="4" borderId="11" xfId="2" applyNumberFormat="1" applyFont="1" applyFill="1" applyBorder="1">
      <alignment vertical="center"/>
    </xf>
    <xf numFmtId="38" fontId="3" fillId="4" borderId="12" xfId="1" applyFont="1" applyFill="1" applyBorder="1">
      <alignment vertical="center"/>
    </xf>
    <xf numFmtId="177" fontId="3" fillId="4" borderId="13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8395061728373E-2"/>
          <c:y val="4.4718309859154932E-2"/>
          <c:w val="0.87385174603174598"/>
          <c:h val="0.86485993740219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'図表2-2-8'!$B$27</c:f>
              <c:strCache>
                <c:ptCount val="1"/>
                <c:pt idx="0">
                  <c:v>軽症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'図表2-2-8'!$C$27:$F$27</c:f>
              <c:numCache>
                <c:formatCode>0.0%</c:formatCode>
                <c:ptCount val="4"/>
                <c:pt idx="0">
                  <c:v>0.80384651293063203</c:v>
                </c:pt>
                <c:pt idx="1">
                  <c:v>9.9713377222446151E-2</c:v>
                </c:pt>
                <c:pt idx="2">
                  <c:v>0.66464764297678869</c:v>
                </c:pt>
                <c:pt idx="3">
                  <c:v>0.52245304142306259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A-458C-A70C-175D6746FFD1}"/>
            </c:ext>
          </c:extLst>
        </c:ser>
        <c:ser>
          <c:idx val="1"/>
          <c:order val="1"/>
          <c:tx>
            <c:strRef>
              <c:f>'図表2-2-8'!$B$28</c:f>
              <c:strCache>
                <c:ptCount val="1"/>
                <c:pt idx="0">
                  <c:v>中等症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'図表2-2-8'!$C$28:$F$28</c:f>
              <c:numCache>
                <c:formatCode>0.0%</c:formatCode>
                <c:ptCount val="4"/>
                <c:pt idx="0">
                  <c:v>0.16753804500046682</c:v>
                </c:pt>
                <c:pt idx="1">
                  <c:v>0.68292355233104929</c:v>
                </c:pt>
                <c:pt idx="2">
                  <c:v>0.31059314429289303</c:v>
                </c:pt>
                <c:pt idx="3">
                  <c:v>0.40040254578601447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6A-458C-A70C-175D6746FFD1}"/>
            </c:ext>
          </c:extLst>
        </c:ser>
        <c:ser>
          <c:idx val="2"/>
          <c:order val="2"/>
          <c:tx>
            <c:strRef>
              <c:f>'図表2-2-8'!$B$29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'図表2-2-8'!$C$26:$F$26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'図表2-2-8'!$C$29:$F$29</c:f>
              <c:numCache>
                <c:formatCode>0.0%</c:formatCode>
                <c:ptCount val="4"/>
                <c:pt idx="0">
                  <c:v>2.8615442068901129E-2</c:v>
                </c:pt>
                <c:pt idx="1">
                  <c:v>0.21736307044650455</c:v>
                </c:pt>
                <c:pt idx="2">
                  <c:v>2.4759212730318256E-2</c:v>
                </c:pt>
                <c:pt idx="3">
                  <c:v>7.7144412790922948E-2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6A-458C-A70C-175D6746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36132928"/>
        <c:axId val="136122112"/>
      </c:barChart>
      <c:catAx>
        <c:axId val="13613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22112"/>
        <c:crosses val="autoZero"/>
        <c:auto val="1"/>
        <c:lblAlgn val="ctr"/>
        <c:lblOffset val="100"/>
        <c:noMultiLvlLbl val="0"/>
      </c:catAx>
      <c:valAx>
        <c:axId val="136122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9</xdr:col>
      <xdr:colOff>44175</xdr:colOff>
      <xdr:row>30</xdr:row>
      <xdr:rowOff>28574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0"/>
  <sheetViews>
    <sheetView showGridLines="0" tabSelected="1" workbookViewId="0">
      <selection activeCell="N14" sqref="N14"/>
    </sheetView>
  </sheetViews>
  <sheetFormatPr defaultColWidth="20.25" defaultRowHeight="15.75" x14ac:dyDescent="0.4"/>
  <cols>
    <col min="1" max="1" width="12.625" style="1" customWidth="1"/>
    <col min="2" max="9" width="8.625" style="1" customWidth="1"/>
    <col min="10" max="10" width="0.875" style="1" customWidth="1"/>
    <col min="11" max="13" width="7.5" style="1" customWidth="1"/>
    <col min="14" max="14" width="4.5" style="1" bestFit="1" customWidth="1"/>
    <col min="15" max="15" width="6.25" style="1" customWidth="1"/>
    <col min="16" max="35" width="7.5" style="1" customWidth="1"/>
    <col min="36" max="16384" width="20.25" style="1"/>
  </cols>
  <sheetData>
    <row r="1" spans="1:15" ht="18" x14ac:dyDescent="0.4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15" ht="9.9499999999999993" customHeight="1" x14ac:dyDescent="0.4"/>
    <row r="3" spans="1:15" s="5" customFormat="1" ht="17.25" customHeight="1" x14ac:dyDescent="0.4">
      <c r="A3" s="16" t="s">
        <v>0</v>
      </c>
      <c r="B3" s="17" t="s">
        <v>11</v>
      </c>
      <c r="C3" s="18"/>
      <c r="D3" s="19" t="s">
        <v>14</v>
      </c>
      <c r="E3" s="20"/>
      <c r="F3" s="17" t="s">
        <v>13</v>
      </c>
      <c r="G3" s="18"/>
      <c r="H3" s="19" t="s">
        <v>12</v>
      </c>
      <c r="I3" s="18"/>
      <c r="J3" s="1"/>
      <c r="K3" s="1"/>
      <c r="L3" s="1"/>
      <c r="M3" s="1"/>
      <c r="N3" s="1"/>
      <c r="O3" s="1"/>
    </row>
    <row r="4" spans="1:15" s="7" customFormat="1" ht="17.25" customHeight="1" x14ac:dyDescent="0.4">
      <c r="A4" s="21"/>
      <c r="B4" s="22" t="s">
        <v>1</v>
      </c>
      <c r="C4" s="23" t="s">
        <v>2</v>
      </c>
      <c r="D4" s="24" t="s">
        <v>1</v>
      </c>
      <c r="E4" s="25" t="s">
        <v>2</v>
      </c>
      <c r="F4" s="22" t="s">
        <v>1</v>
      </c>
      <c r="G4" s="23" t="s">
        <v>2</v>
      </c>
      <c r="H4" s="24" t="s">
        <v>1</v>
      </c>
      <c r="I4" s="23" t="s">
        <v>2</v>
      </c>
      <c r="J4" s="1"/>
      <c r="K4" s="1"/>
      <c r="L4" s="1"/>
      <c r="M4" s="1"/>
      <c r="N4" s="1"/>
      <c r="O4" s="1"/>
    </row>
    <row r="5" spans="1:15" s="6" customFormat="1" ht="17.25" customHeight="1" x14ac:dyDescent="0.4">
      <c r="A5" s="26" t="s">
        <v>3</v>
      </c>
      <c r="B5" s="27">
        <v>256200</v>
      </c>
      <c r="C5" s="28">
        <v>0.52245304142306259</v>
      </c>
      <c r="D5" s="29">
        <v>88882</v>
      </c>
      <c r="E5" s="30">
        <v>0.66464764297678869</v>
      </c>
      <c r="F5" s="27">
        <v>4453</v>
      </c>
      <c r="G5" s="28">
        <v>9.9713377222446151E-2</v>
      </c>
      <c r="H5" s="29">
        <v>34440</v>
      </c>
      <c r="I5" s="28">
        <v>0.80384651293063203</v>
      </c>
      <c r="J5" s="1"/>
      <c r="K5" s="1"/>
      <c r="L5" s="1"/>
      <c r="M5" s="1"/>
      <c r="N5" s="1"/>
      <c r="O5" s="1"/>
    </row>
    <row r="6" spans="1:15" s="6" customFormat="1" ht="17.25" customHeight="1" x14ac:dyDescent="0.4">
      <c r="A6" s="31" t="s">
        <v>4</v>
      </c>
      <c r="B6" s="32">
        <v>196349</v>
      </c>
      <c r="C6" s="33">
        <v>0.40040254578601447</v>
      </c>
      <c r="D6" s="34">
        <v>41535</v>
      </c>
      <c r="E6" s="35">
        <v>0.31059314429289303</v>
      </c>
      <c r="F6" s="32">
        <v>30498</v>
      </c>
      <c r="G6" s="33">
        <v>0.68292355233104929</v>
      </c>
      <c r="H6" s="34">
        <v>7178</v>
      </c>
      <c r="I6" s="33">
        <v>0.16753804500046682</v>
      </c>
      <c r="J6" s="1"/>
      <c r="K6" s="1"/>
      <c r="L6" s="1"/>
      <c r="M6" s="1"/>
      <c r="N6" s="1"/>
      <c r="O6" s="1"/>
    </row>
    <row r="7" spans="1:15" s="6" customFormat="1" ht="17.25" customHeight="1" x14ac:dyDescent="0.4">
      <c r="A7" s="31" t="s">
        <v>6</v>
      </c>
      <c r="B7" s="32">
        <v>23027</v>
      </c>
      <c r="C7" s="33">
        <v>4.695755731791125E-2</v>
      </c>
      <c r="D7" s="34">
        <v>1922</v>
      </c>
      <c r="E7" s="35">
        <v>1.4372457525723857E-2</v>
      </c>
      <c r="F7" s="32">
        <v>7791</v>
      </c>
      <c r="G7" s="33">
        <v>0.17445922343141207</v>
      </c>
      <c r="H7" s="34">
        <v>884</v>
      </c>
      <c r="I7" s="33">
        <v>2.0632994118196246E-2</v>
      </c>
      <c r="J7" s="1"/>
      <c r="K7" s="1"/>
      <c r="L7" s="1"/>
      <c r="M7" s="1"/>
      <c r="N7" s="1"/>
      <c r="O7" s="1"/>
    </row>
    <row r="8" spans="1:15" s="6" customFormat="1" ht="17.25" customHeight="1" x14ac:dyDescent="0.4">
      <c r="A8" s="31" t="s">
        <v>7</v>
      </c>
      <c r="B8" s="32">
        <v>10397</v>
      </c>
      <c r="C8" s="33">
        <v>2.1201968273519053E-2</v>
      </c>
      <c r="D8" s="34">
        <v>991</v>
      </c>
      <c r="E8" s="35">
        <v>7.4105647284039245E-3</v>
      </c>
      <c r="F8" s="32">
        <v>1895</v>
      </c>
      <c r="G8" s="33">
        <v>4.2433606520668188E-2</v>
      </c>
      <c r="H8" s="34">
        <v>307</v>
      </c>
      <c r="I8" s="33">
        <v>7.1655307627672485E-3</v>
      </c>
      <c r="J8" s="1"/>
      <c r="K8" s="1"/>
      <c r="L8" s="1"/>
      <c r="M8" s="1"/>
      <c r="N8" s="1"/>
      <c r="O8" s="1"/>
    </row>
    <row r="9" spans="1:15" s="6" customFormat="1" ht="17.25" customHeight="1" x14ac:dyDescent="0.4">
      <c r="A9" s="31" t="s">
        <v>8</v>
      </c>
      <c r="B9" s="32">
        <v>4406</v>
      </c>
      <c r="C9" s="33">
        <v>8.9848871994926381E-3</v>
      </c>
      <c r="D9" s="34">
        <v>398</v>
      </c>
      <c r="E9" s="35">
        <v>2.976190476190476E-3</v>
      </c>
      <c r="F9" s="32">
        <v>21</v>
      </c>
      <c r="G9" s="33">
        <v>4.702404944242913E-4</v>
      </c>
      <c r="H9" s="34">
        <v>35</v>
      </c>
      <c r="I9" s="33">
        <v>8.1691718793763422E-4</v>
      </c>
      <c r="J9" s="1"/>
      <c r="K9" s="1"/>
      <c r="L9" s="1"/>
      <c r="M9" s="1"/>
      <c r="N9" s="1"/>
      <c r="O9" s="1"/>
    </row>
    <row r="10" spans="1:15" s="6" customFormat="1" ht="17.25" customHeight="1" x14ac:dyDescent="0.4">
      <c r="A10" s="36" t="s">
        <v>9</v>
      </c>
      <c r="B10" s="37">
        <v>490379</v>
      </c>
      <c r="C10" s="38">
        <v>1</v>
      </c>
      <c r="D10" s="39">
        <v>133728</v>
      </c>
      <c r="E10" s="40">
        <v>1</v>
      </c>
      <c r="F10" s="37">
        <v>44658</v>
      </c>
      <c r="G10" s="38">
        <v>1</v>
      </c>
      <c r="H10" s="39">
        <v>42844</v>
      </c>
      <c r="I10" s="38">
        <v>1</v>
      </c>
      <c r="J10" s="1"/>
      <c r="K10" s="1"/>
      <c r="L10" s="1"/>
      <c r="M10" s="1"/>
      <c r="N10" s="1"/>
      <c r="O10" s="1"/>
    </row>
    <row r="11" spans="1:15" s="5" customFormat="1" ht="18.75" customHeight="1" x14ac:dyDescent="0.4">
      <c r="A11" s="7"/>
      <c r="J11" s="1"/>
      <c r="K11" s="1"/>
      <c r="L11" s="1"/>
      <c r="M11" s="1"/>
      <c r="N11" s="1"/>
      <c r="O11" s="1"/>
    </row>
    <row r="12" spans="1:15" s="7" customFormat="1" x14ac:dyDescent="0.4">
      <c r="B12" s="2" t="s">
        <v>15</v>
      </c>
      <c r="C12" s="2" t="s">
        <v>17</v>
      </c>
      <c r="D12" s="2" t="s">
        <v>1</v>
      </c>
      <c r="E12" s="14" t="s">
        <v>2</v>
      </c>
      <c r="F12" s="11" t="s">
        <v>17</v>
      </c>
      <c r="G12" s="2" t="s">
        <v>16</v>
      </c>
      <c r="H12" s="2" t="s">
        <v>1</v>
      </c>
      <c r="I12" s="2" t="s">
        <v>2</v>
      </c>
    </row>
    <row r="13" spans="1:15" s="5" customFormat="1" x14ac:dyDescent="0.4">
      <c r="B13" s="2" t="str">
        <f>B3</f>
        <v>急病</v>
      </c>
      <c r="C13" s="2" t="str">
        <f t="shared" ref="C13:E17" si="0">A5</f>
        <v>軽症</v>
      </c>
      <c r="D13" s="3">
        <f t="shared" si="0"/>
        <v>256200</v>
      </c>
      <c r="E13" s="15">
        <f t="shared" si="0"/>
        <v>0.52245304142306259</v>
      </c>
      <c r="F13" s="11" t="str">
        <f>D3</f>
        <v>一般負傷</v>
      </c>
      <c r="G13" s="2" t="str">
        <f>C13</f>
        <v>軽症</v>
      </c>
      <c r="H13" s="3">
        <f t="shared" ref="H13:I17" si="1">D5</f>
        <v>88882</v>
      </c>
      <c r="I13" s="4">
        <f t="shared" si="1"/>
        <v>0.66464764297678869</v>
      </c>
    </row>
    <row r="14" spans="1:15" s="5" customFormat="1" x14ac:dyDescent="0.4">
      <c r="B14" s="2" t="str">
        <f>B13</f>
        <v>急病</v>
      </c>
      <c r="C14" s="2" t="str">
        <f t="shared" si="0"/>
        <v>中等症</v>
      </c>
      <c r="D14" s="3">
        <f t="shared" si="0"/>
        <v>196349</v>
      </c>
      <c r="E14" s="15">
        <f t="shared" si="0"/>
        <v>0.40040254578601447</v>
      </c>
      <c r="F14" s="11" t="str">
        <f>F13</f>
        <v>一般負傷</v>
      </c>
      <c r="G14" s="2" t="str">
        <f>C14</f>
        <v>中等症</v>
      </c>
      <c r="H14" s="3">
        <f t="shared" si="1"/>
        <v>41535</v>
      </c>
      <c r="I14" s="4">
        <f t="shared" si="1"/>
        <v>0.31059314429289303</v>
      </c>
    </row>
    <row r="15" spans="1:15" s="5" customFormat="1" x14ac:dyDescent="0.4">
      <c r="B15" s="2" t="str">
        <f t="shared" ref="B15:B17" si="2">B14</f>
        <v>急病</v>
      </c>
      <c r="C15" s="2" t="str">
        <f t="shared" si="0"/>
        <v>重症</v>
      </c>
      <c r="D15" s="3">
        <f t="shared" si="0"/>
        <v>23027</v>
      </c>
      <c r="E15" s="15">
        <f t="shared" si="0"/>
        <v>4.695755731791125E-2</v>
      </c>
      <c r="F15" s="11" t="str">
        <f>F14</f>
        <v>一般負傷</v>
      </c>
      <c r="G15" s="2" t="str">
        <f>C15</f>
        <v>重症</v>
      </c>
      <c r="H15" s="3">
        <f t="shared" si="1"/>
        <v>1922</v>
      </c>
      <c r="I15" s="4">
        <f t="shared" si="1"/>
        <v>1.4372457525723857E-2</v>
      </c>
    </row>
    <row r="16" spans="1:15" s="5" customFormat="1" x14ac:dyDescent="0.4">
      <c r="B16" s="2" t="str">
        <f t="shared" si="2"/>
        <v>急病</v>
      </c>
      <c r="C16" s="2" t="str">
        <f t="shared" si="0"/>
        <v>重篤</v>
      </c>
      <c r="D16" s="3">
        <f t="shared" si="0"/>
        <v>10397</v>
      </c>
      <c r="E16" s="15">
        <f t="shared" si="0"/>
        <v>2.1201968273519053E-2</v>
      </c>
      <c r="F16" s="11" t="str">
        <f>F15</f>
        <v>一般負傷</v>
      </c>
      <c r="G16" s="2" t="str">
        <f>C16</f>
        <v>重篤</v>
      </c>
      <c r="H16" s="3">
        <f t="shared" si="1"/>
        <v>991</v>
      </c>
      <c r="I16" s="4">
        <f t="shared" si="1"/>
        <v>7.4105647284039245E-3</v>
      </c>
    </row>
    <row r="17" spans="1:16" s="5" customFormat="1" x14ac:dyDescent="0.4">
      <c r="B17" s="2" t="str">
        <f t="shared" si="2"/>
        <v>急病</v>
      </c>
      <c r="C17" s="2" t="str">
        <f t="shared" si="0"/>
        <v>死亡</v>
      </c>
      <c r="D17" s="3">
        <f t="shared" si="0"/>
        <v>4406</v>
      </c>
      <c r="E17" s="15">
        <f t="shared" si="0"/>
        <v>8.9848871994926381E-3</v>
      </c>
      <c r="F17" s="11" t="str">
        <f>F16</f>
        <v>一般負傷</v>
      </c>
      <c r="G17" s="2" t="str">
        <f>C17</f>
        <v>死亡</v>
      </c>
      <c r="H17" s="3">
        <f t="shared" si="1"/>
        <v>398</v>
      </c>
      <c r="I17" s="4">
        <f t="shared" si="1"/>
        <v>2.976190476190476E-3</v>
      </c>
    </row>
    <row r="18" spans="1:16" s="5" customFormat="1" x14ac:dyDescent="0.4">
      <c r="B18" s="1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s="5" customFormat="1" x14ac:dyDescent="0.4">
      <c r="B19" s="2" t="s">
        <v>15</v>
      </c>
      <c r="C19" s="2" t="s">
        <v>17</v>
      </c>
      <c r="D19" s="2" t="s">
        <v>1</v>
      </c>
      <c r="E19" s="14" t="s">
        <v>2</v>
      </c>
      <c r="F19" s="11" t="s">
        <v>17</v>
      </c>
      <c r="G19" s="2" t="s">
        <v>16</v>
      </c>
      <c r="H19" s="2" t="s">
        <v>1</v>
      </c>
      <c r="I19" s="2" t="s">
        <v>2</v>
      </c>
      <c r="J19" s="6"/>
      <c r="K19" s="6"/>
      <c r="L19" s="6"/>
      <c r="M19" s="6"/>
      <c r="N19" s="6"/>
      <c r="O19" s="6"/>
      <c r="P19" s="6"/>
    </row>
    <row r="20" spans="1:16" s="5" customFormat="1" x14ac:dyDescent="0.4">
      <c r="B20" s="2" t="str">
        <f>F3</f>
        <v>転院搬送</v>
      </c>
      <c r="C20" s="2" t="str">
        <f>G13</f>
        <v>軽症</v>
      </c>
      <c r="D20" s="3">
        <f t="shared" ref="D20:E24" si="3">F5</f>
        <v>4453</v>
      </c>
      <c r="E20" s="15">
        <f t="shared" si="3"/>
        <v>9.9713377222446151E-2</v>
      </c>
      <c r="F20" s="11" t="str">
        <f>H3</f>
        <v>交通事故</v>
      </c>
      <c r="G20" s="2" t="str">
        <f>C20</f>
        <v>軽症</v>
      </c>
      <c r="H20" s="3">
        <f t="shared" ref="H20:I24" si="4">H5</f>
        <v>34440</v>
      </c>
      <c r="I20" s="4">
        <f t="shared" si="4"/>
        <v>0.80384651293063203</v>
      </c>
      <c r="J20" s="6"/>
      <c r="K20" s="6"/>
      <c r="L20" s="6"/>
      <c r="M20" s="6"/>
      <c r="N20" s="6"/>
      <c r="O20" s="6"/>
      <c r="P20" s="6"/>
    </row>
    <row r="21" spans="1:16" s="5" customFormat="1" x14ac:dyDescent="0.4">
      <c r="B21" s="2" t="str">
        <f>B20</f>
        <v>転院搬送</v>
      </c>
      <c r="C21" s="2" t="str">
        <f>G14</f>
        <v>中等症</v>
      </c>
      <c r="D21" s="3">
        <f t="shared" si="3"/>
        <v>30498</v>
      </c>
      <c r="E21" s="15">
        <f t="shared" si="3"/>
        <v>0.68292355233104929</v>
      </c>
      <c r="F21" s="11" t="str">
        <f>F20</f>
        <v>交通事故</v>
      </c>
      <c r="G21" s="2" t="str">
        <f>C21</f>
        <v>中等症</v>
      </c>
      <c r="H21" s="3">
        <f t="shared" si="4"/>
        <v>7178</v>
      </c>
      <c r="I21" s="4">
        <f t="shared" si="4"/>
        <v>0.16753804500046682</v>
      </c>
    </row>
    <row r="22" spans="1:16" s="5" customFormat="1" x14ac:dyDescent="0.4">
      <c r="B22" s="2" t="str">
        <f>B21</f>
        <v>転院搬送</v>
      </c>
      <c r="C22" s="2" t="str">
        <f>G15</f>
        <v>重症</v>
      </c>
      <c r="D22" s="3">
        <f t="shared" si="3"/>
        <v>7791</v>
      </c>
      <c r="E22" s="15">
        <f t="shared" si="3"/>
        <v>0.17445922343141207</v>
      </c>
      <c r="F22" s="11" t="str">
        <f t="shared" ref="F22:F24" si="5">F21</f>
        <v>交通事故</v>
      </c>
      <c r="G22" s="2" t="str">
        <f>C22</f>
        <v>重症</v>
      </c>
      <c r="H22" s="3">
        <f t="shared" si="4"/>
        <v>884</v>
      </c>
      <c r="I22" s="4">
        <f t="shared" si="4"/>
        <v>2.0632994118196246E-2</v>
      </c>
      <c r="J22" s="7"/>
      <c r="K22" s="7"/>
      <c r="L22" s="7"/>
      <c r="M22" s="7"/>
      <c r="N22" s="7"/>
      <c r="O22" s="7"/>
      <c r="P22" s="7"/>
    </row>
    <row r="23" spans="1:16" s="5" customFormat="1" x14ac:dyDescent="0.4">
      <c r="B23" s="2" t="str">
        <f>B22</f>
        <v>転院搬送</v>
      </c>
      <c r="C23" s="2" t="str">
        <f>G16</f>
        <v>重篤</v>
      </c>
      <c r="D23" s="3">
        <f t="shared" si="3"/>
        <v>1895</v>
      </c>
      <c r="E23" s="15">
        <f t="shared" si="3"/>
        <v>4.2433606520668188E-2</v>
      </c>
      <c r="F23" s="11" t="str">
        <f t="shared" si="5"/>
        <v>交通事故</v>
      </c>
      <c r="G23" s="2" t="str">
        <f>C23</f>
        <v>重篤</v>
      </c>
      <c r="H23" s="3">
        <f t="shared" si="4"/>
        <v>307</v>
      </c>
      <c r="I23" s="4">
        <f t="shared" si="4"/>
        <v>7.1655307627672485E-3</v>
      </c>
    </row>
    <row r="24" spans="1:16" s="5" customFormat="1" x14ac:dyDescent="0.4">
      <c r="B24" s="2" t="str">
        <f>B23</f>
        <v>転院搬送</v>
      </c>
      <c r="C24" s="2" t="str">
        <f>G17</f>
        <v>死亡</v>
      </c>
      <c r="D24" s="3">
        <f t="shared" si="3"/>
        <v>21</v>
      </c>
      <c r="E24" s="15">
        <f t="shared" si="3"/>
        <v>4.702404944242913E-4</v>
      </c>
      <c r="F24" s="11" t="str">
        <f t="shared" si="5"/>
        <v>交通事故</v>
      </c>
      <c r="G24" s="2" t="str">
        <f>C24</f>
        <v>死亡</v>
      </c>
      <c r="H24" s="3">
        <f t="shared" si="4"/>
        <v>35</v>
      </c>
      <c r="I24" s="4">
        <f t="shared" si="4"/>
        <v>8.1691718793763422E-4</v>
      </c>
    </row>
    <row r="25" spans="1:16" s="5" customFormat="1" x14ac:dyDescent="0.4">
      <c r="A25" s="13"/>
    </row>
    <row r="26" spans="1:16" s="5" customFormat="1" x14ac:dyDescent="0.4">
      <c r="B26" s="2"/>
      <c r="C26" s="8" t="s">
        <v>12</v>
      </c>
      <c r="D26" s="8" t="s">
        <v>13</v>
      </c>
      <c r="E26" s="8" t="s">
        <v>14</v>
      </c>
      <c r="F26" s="8" t="s">
        <v>11</v>
      </c>
    </row>
    <row r="27" spans="1:16" s="5" customFormat="1" x14ac:dyDescent="0.4">
      <c r="B27" s="2" t="s">
        <v>3</v>
      </c>
      <c r="C27" s="4">
        <f>I5</f>
        <v>0.80384651293063203</v>
      </c>
      <c r="D27" s="4">
        <f>G5</f>
        <v>9.9713377222446151E-2</v>
      </c>
      <c r="E27" s="4">
        <f>E5</f>
        <v>0.66464764297678869</v>
      </c>
      <c r="F27" s="4">
        <f>C5</f>
        <v>0.52245304142306259</v>
      </c>
    </row>
    <row r="28" spans="1:16" s="5" customFormat="1" x14ac:dyDescent="0.4">
      <c r="B28" s="2" t="s">
        <v>4</v>
      </c>
      <c r="C28" s="4">
        <f>I6</f>
        <v>0.16753804500046682</v>
      </c>
      <c r="D28" s="4">
        <f>G6</f>
        <v>0.68292355233104929</v>
      </c>
      <c r="E28" s="4">
        <f>E6</f>
        <v>0.31059314429289303</v>
      </c>
      <c r="F28" s="4">
        <f>C6</f>
        <v>0.40040254578601447</v>
      </c>
    </row>
    <row r="29" spans="1:16" s="5" customFormat="1" x14ac:dyDescent="0.4">
      <c r="B29" s="8" t="s">
        <v>5</v>
      </c>
      <c r="C29" s="9">
        <f>SUM(I7:I9)</f>
        <v>2.8615442068901129E-2</v>
      </c>
      <c r="D29" s="9">
        <f>SUM(G7:G9)</f>
        <v>0.21736307044650455</v>
      </c>
      <c r="E29" s="9">
        <f>SUM(E7:E9)</f>
        <v>2.4759212730318256E-2</v>
      </c>
      <c r="F29" s="9">
        <f>SUM(C7:C9)</f>
        <v>7.7144412790922948E-2</v>
      </c>
    </row>
    <row r="30" spans="1:16" s="5" customFormat="1" x14ac:dyDescent="0.4">
      <c r="A30" s="7"/>
    </row>
  </sheetData>
  <mergeCells count="5">
    <mergeCell ref="A3:A4"/>
    <mergeCell ref="B3:C3"/>
    <mergeCell ref="D3:E3"/>
    <mergeCell ref="F3:G3"/>
    <mergeCell ref="H3:I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2023-06-07T04:36:08Z</cp:lastPrinted>
  <dcterms:created xsi:type="dcterms:W3CDTF">2023-06-05T02:11:25Z</dcterms:created>
  <dcterms:modified xsi:type="dcterms:W3CDTF">2023-06-08T07:58:32Z</dcterms:modified>
</cp:coreProperties>
</file>