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救急情報係３\Desktop\救急活動の現況_HP版\各年の図表・PDF\R1\02 図表作成用\02-1 Excel\"/>
    </mc:Choice>
  </mc:AlternateContent>
  <bookViews>
    <workbookView xWindow="0" yWindow="0" windowWidth="28800" windowHeight="14010"/>
  </bookViews>
  <sheets>
    <sheet name="図表2-3-3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8" i="2" l="1"/>
  <c r="E7" i="2"/>
  <c r="E6" i="2"/>
  <c r="E5" i="2"/>
  <c r="E4" i="2"/>
  <c r="F10" i="2"/>
  <c r="F9" i="2" s="1"/>
  <c r="G9" i="2" s="1"/>
  <c r="F8" i="2"/>
  <c r="F7" i="2"/>
  <c r="F6" i="2"/>
  <c r="F5" i="2"/>
  <c r="F4" i="2"/>
  <c r="G8" i="2"/>
  <c r="G7" i="2"/>
  <c r="G6" i="2"/>
  <c r="G5" i="2"/>
  <c r="G4" i="2"/>
</calcChain>
</file>

<file path=xl/sharedStrings.xml><?xml version="1.0" encoding="utf-8"?>
<sst xmlns="http://schemas.openxmlformats.org/spreadsheetml/2006/main" count="20" uniqueCount="18">
  <si>
    <t>実施件数</t>
    <rPh sb="0" eb="2">
      <t>ジッシ</t>
    </rPh>
    <rPh sb="2" eb="4">
      <t>ケンスウ</t>
    </rPh>
    <phoneticPr fontId="3"/>
  </si>
  <si>
    <t>割合</t>
    <rPh sb="0" eb="2">
      <t>ワリアイ</t>
    </rPh>
    <phoneticPr fontId="3"/>
  </si>
  <si>
    <t>医療従事者</t>
  </si>
  <si>
    <t>家族</t>
  </si>
  <si>
    <t>福祉関係者</t>
  </si>
  <si>
    <t>第三者（通行人等）</t>
  </si>
  <si>
    <t>集客施設等関係者</t>
  </si>
  <si>
    <t>職場・学校関係者</t>
  </si>
  <si>
    <t>友人・近隣者</t>
  </si>
  <si>
    <t>図表2-3-3　応急手当実施者</t>
    <phoneticPr fontId="3"/>
  </si>
  <si>
    <t>実施者別</t>
    <rPh sb="3" eb="4">
      <t>ベツ</t>
    </rPh>
    <phoneticPr fontId="3"/>
  </si>
  <si>
    <t>その他</t>
    <phoneticPr fontId="3"/>
  </si>
  <si>
    <t>実施者別</t>
    <rPh sb="3" eb="4">
      <t>ベツ</t>
    </rPh>
    <phoneticPr fontId="5"/>
  </si>
  <si>
    <t>警察官</t>
    <rPh sb="2" eb="3">
      <t>カン</t>
    </rPh>
    <phoneticPr fontId="5"/>
  </si>
  <si>
    <t>消防職員・消防団員</t>
    <rPh sb="8" eb="9">
      <t>イン</t>
    </rPh>
    <phoneticPr fontId="5"/>
  </si>
  <si>
    <t>その他公的機関</t>
  </si>
  <si>
    <t>その他</t>
    <rPh sb="2" eb="3">
      <t>タ</t>
    </rPh>
    <phoneticPr fontId="0"/>
  </si>
  <si>
    <t>合計</t>
    <rPh sb="0" eb="2">
      <t>ゴウケイ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</si>
</sst>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%"/>
  </numFmts>
  <fonts count="7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0"/>
      <name val="游ゴシック"/>
      <family val="3"/>
      <charset val="128"/>
      <scheme val="minor"/>
    </font>
    <font>
      <sz val="11"/>
      <color rgb="FF3F3F76"/>
      <name val="游ゴシック"/>
      <family val="2"/>
      <charset val="128"/>
      <scheme val="minor"/>
    </font>
    <font>
      <sz val="9"/>
      <color theme="1"/>
      <name val="游ゴシック"/>
      <family val="2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2" borderId="1" xfId="0" applyFont="1" applyFill="1" applyBorder="1" applyAlignment="1">
      <alignment horizontal="center" vertical="center"/>
    </xf>
    <xf numFmtId="38" fontId="2" fillId="2" borderId="1" xfId="1" applyFont="1" applyFill="1" applyBorder="1">
      <alignment vertical="center"/>
    </xf>
    <xf numFmtId="0" fontId="2" fillId="2" borderId="1" xfId="0" applyFont="1" applyFill="1" applyBorder="1">
      <alignment vertical="center"/>
    </xf>
    <xf numFmtId="38" fontId="2" fillId="2" borderId="1" xfId="0" applyNumberFormat="1" applyFont="1" applyFill="1" applyBorder="1">
      <alignment vertical="center"/>
    </xf>
    <xf numFmtId="0" fontId="4" fillId="3" borderId="0" xfId="0" applyFont="1" applyFill="1">
      <alignment vertical="center"/>
    </xf>
    <xf numFmtId="0" fontId="2" fillId="3" borderId="0" xfId="0" applyFont="1" applyFill="1">
      <alignment vertical="center"/>
    </xf>
    <xf numFmtId="176" fontId="2" fillId="2" borderId="1" xfId="2" applyNumberFormat="1" applyFont="1" applyFill="1" applyBorder="1">
      <alignment vertical="center"/>
    </xf>
    <xf numFmtId="176" fontId="2" fillId="2" borderId="1" xfId="1" applyNumberFormat="1" applyFont="1" applyFill="1" applyBorder="1">
      <alignment vertical="center"/>
    </xf>
    <xf numFmtId="0" fontId="6" fillId="4" borderId="1" xfId="0" applyFont="1" applyFill="1" applyBorder="1" applyAlignment="1">
      <alignment horizontal="center" vertical="center"/>
    </xf>
    <xf numFmtId="0" fontId="2" fillId="0" borderId="1" xfId="0" applyFont="1" applyBorder="1">
      <alignment vertical="center"/>
    </xf>
    <xf numFmtId="38" fontId="2" fillId="0" borderId="1" xfId="1" applyFont="1" applyBorder="1">
      <alignment vertical="center"/>
    </xf>
    <xf numFmtId="176" fontId="2" fillId="0" borderId="1" xfId="2" applyNumberFormat="1" applyFont="1" applyBorder="1">
      <alignment vertical="center"/>
    </xf>
    <xf numFmtId="38" fontId="2" fillId="4" borderId="1" xfId="1" applyFont="1" applyFill="1" applyBorder="1">
      <alignment vertical="center"/>
    </xf>
    <xf numFmtId="176" fontId="2" fillId="4" borderId="1" xfId="2" applyNumberFormat="1" applyFont="1" applyFill="1" applyBorder="1">
      <alignment vertical="center"/>
    </xf>
  </cellXfs>
  <cellStyles count="3">
    <cellStyle name="パーセント" xfId="2" builtinId="5"/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FFFFCC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0672417440357261"/>
          <c:y val="0.15719524110581071"/>
          <c:w val="0.59327582559642733"/>
          <c:h val="0.74968638044332048"/>
        </c:manualLayout>
      </c:layout>
      <c:pieChart>
        <c:varyColors val="1"/>
        <c:ser>
          <c:idx val="0"/>
          <c:order val="0"/>
          <c:spPr>
            <a:solidFill>
              <a:schemeClr val="bg1"/>
            </a:solidFill>
            <a:ln>
              <a:solidFill>
                <a:schemeClr val="tx1"/>
              </a:solidFill>
            </a:ln>
          </c:spPr>
          <c:dPt>
            <c:idx val="0"/>
            <c:bubble3D val="0"/>
            <c:spPr>
              <a:solidFill>
                <a:schemeClr val="bg1">
                  <a:lumMod val="75000"/>
                </a:schemeClr>
              </a:solidFill>
              <a:ln w="19050">
                <a:solidFill>
                  <a:schemeClr val="tx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8970-4A74-BDFB-811003DF6F7C}"/>
              </c:ext>
            </c:extLst>
          </c:dPt>
          <c:dPt>
            <c:idx val="1"/>
            <c:bubble3D val="0"/>
            <c:spPr>
              <a:solidFill>
                <a:schemeClr val="bg1"/>
              </a:solidFill>
              <a:ln w="19050">
                <a:solidFill>
                  <a:schemeClr val="tx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8970-4A74-BDFB-811003DF6F7C}"/>
              </c:ext>
            </c:extLst>
          </c:dPt>
          <c:dPt>
            <c:idx val="2"/>
            <c:bubble3D val="0"/>
            <c:spPr>
              <a:solidFill>
                <a:schemeClr val="bg1"/>
              </a:solidFill>
              <a:ln w="19050">
                <a:solidFill>
                  <a:schemeClr val="tx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8970-4A74-BDFB-811003DF6F7C}"/>
              </c:ext>
            </c:extLst>
          </c:dPt>
          <c:dPt>
            <c:idx val="3"/>
            <c:bubble3D val="0"/>
            <c:spPr>
              <a:solidFill>
                <a:schemeClr val="bg1"/>
              </a:solidFill>
              <a:ln w="19050">
                <a:solidFill>
                  <a:schemeClr val="tx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8970-4A74-BDFB-811003DF6F7C}"/>
              </c:ext>
            </c:extLst>
          </c:dPt>
          <c:dPt>
            <c:idx val="4"/>
            <c:bubble3D val="0"/>
            <c:spPr>
              <a:solidFill>
                <a:schemeClr val="bg1"/>
              </a:solidFill>
              <a:ln w="19050">
                <a:solidFill>
                  <a:schemeClr val="tx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8970-4A74-BDFB-811003DF6F7C}"/>
              </c:ext>
            </c:extLst>
          </c:dPt>
          <c:dPt>
            <c:idx val="5"/>
            <c:bubble3D val="0"/>
            <c:spPr>
              <a:solidFill>
                <a:schemeClr val="bg1"/>
              </a:solidFill>
              <a:ln w="19050">
                <a:solidFill>
                  <a:schemeClr val="tx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8970-4A74-BDFB-811003DF6F7C}"/>
              </c:ext>
            </c:extLst>
          </c:dPt>
          <c:dLbls>
            <c:dLbl>
              <c:idx val="0"/>
              <c:layout>
                <c:manualLayout>
                  <c:x val="-3.6526033419376297E-2"/>
                  <c:y val="0.24184849176461634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26603124610883117"/>
                      <c:h val="0.2069084430139663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8970-4A74-BDFB-811003DF6F7C}"/>
                </c:ext>
              </c:extLst>
            </c:dLbl>
            <c:dLbl>
              <c:idx val="1"/>
              <c:layout>
                <c:manualLayout>
                  <c:x val="-3.0451978626638745E-2"/>
                  <c:y val="-0.1675441117305592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24691358024691357"/>
                      <c:h val="0.2069084430139663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8970-4A74-BDFB-811003DF6F7C}"/>
                </c:ext>
              </c:extLst>
            </c:dLbl>
            <c:dLbl>
              <c:idx val="2"/>
              <c:layout>
                <c:manualLayout>
                  <c:x val="-0.16960904680303396"/>
                  <c:y val="-6.8701266356303999E-4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35400533610984575"/>
                      <c:h val="0.2069085929476206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8970-4A74-BDFB-811003DF6F7C}"/>
                </c:ext>
              </c:extLst>
            </c:dLbl>
            <c:dLbl>
              <c:idx val="3"/>
              <c:layout>
                <c:manualLayout>
                  <c:x val="-0.15368488029905353"/>
                  <c:y val="-0.13245205663160717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20823843300579162"/>
                      <c:h val="0.1931146106736657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8970-4A74-BDFB-811003DF6F7C}"/>
                </c:ext>
              </c:extLst>
            </c:dLbl>
            <c:dLbl>
              <c:idx val="4"/>
              <c:layout>
                <c:manualLayout>
                  <c:x val="-4.5915562207616611E-2"/>
                  <c:y val="-7.3387158126973287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34974732636032435"/>
                      <c:h val="0.2069084430139663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9-8970-4A74-BDFB-811003DF6F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ea"/>
                    <a:ea typeface="+mn-ea"/>
                    <a:cs typeface="+mn-cs"/>
                  </a:defRPr>
                </a:pPr>
                <a:endParaRPr lang="ja-JP"/>
              </a:p>
            </c:txPr>
            <c:dLblPos val="inEnd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/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'図表2-3-3'!$E$4:$E$9</c:f>
              <c:strCache>
                <c:ptCount val="6"/>
                <c:pt idx="0">
                  <c:v>医療従事者</c:v>
                </c:pt>
                <c:pt idx="1">
                  <c:v>家族</c:v>
                </c:pt>
                <c:pt idx="2">
                  <c:v>第三者（通行人等）</c:v>
                </c:pt>
                <c:pt idx="3">
                  <c:v>福祉関係者</c:v>
                </c:pt>
                <c:pt idx="4">
                  <c:v>集客施設等関係者</c:v>
                </c:pt>
                <c:pt idx="5">
                  <c:v>その他</c:v>
                </c:pt>
              </c:strCache>
            </c:strRef>
          </c:cat>
          <c:val>
            <c:numRef>
              <c:f>'図表2-3-3'!$G$4:$G$9</c:f>
              <c:numCache>
                <c:formatCode>0.0%</c:formatCode>
                <c:ptCount val="6"/>
                <c:pt idx="0">
                  <c:v>0.24659909309149106</c:v>
                </c:pt>
                <c:pt idx="1">
                  <c:v>0.20881123855250289</c:v>
                </c:pt>
                <c:pt idx="2">
                  <c:v>0.16235440561927625</c:v>
                </c:pt>
                <c:pt idx="3">
                  <c:v>0.10905130256957411</c:v>
                </c:pt>
                <c:pt idx="4">
                  <c:v>0.10629501200320085</c:v>
                </c:pt>
                <c:pt idx="5">
                  <c:v>0.16688894816395483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8970-4A74-BDFB-811003DF6F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/>
      </a:pPr>
      <a:endParaRPr lang="ja-JP"/>
    </a:p>
  </c:txPr>
  <c:printSettings>
    <c:headerFooter/>
    <c:pageMargins b="0.75" l="0.7" r="0.7" t="0.75" header="0.3" footer="0.3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28575</xdr:colOff>
      <xdr:row>2</xdr:row>
      <xdr:rowOff>1</xdr:rowOff>
    </xdr:from>
    <xdr:to>
      <xdr:col>8</xdr:col>
      <xdr:colOff>57150</xdr:colOff>
      <xdr:row>15</xdr:row>
      <xdr:rowOff>9526</xdr:rowOff>
    </xdr:to>
    <xdr:graphicFrame macro="">
      <xdr:nvGraphicFramePr>
        <xdr:cNvPr id="2" name="グラフ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I15"/>
  <sheetViews>
    <sheetView showGridLines="0" tabSelected="1" workbookViewId="0">
      <selection activeCell="A2" sqref="A2"/>
    </sheetView>
  </sheetViews>
  <sheetFormatPr defaultRowHeight="15.75" x14ac:dyDescent="0.4"/>
  <cols>
    <col min="1" max="1" width="18.375" style="1" customWidth="1"/>
    <col min="2" max="3" width="9.125" style="1" customWidth="1"/>
    <col min="4" max="8" width="9" style="1"/>
    <col min="9" max="9" width="1" style="1" customWidth="1"/>
    <col min="10" max="16384" width="9" style="1"/>
  </cols>
  <sheetData>
    <row r="1" spans="1:9" ht="18" x14ac:dyDescent="0.4">
      <c r="A1" s="6" t="s">
        <v>9</v>
      </c>
      <c r="B1" s="6"/>
      <c r="C1" s="6"/>
      <c r="D1" s="6"/>
      <c r="E1" s="6"/>
      <c r="F1" s="7"/>
      <c r="G1" s="7"/>
      <c r="H1" s="7"/>
      <c r="I1" s="7"/>
    </row>
    <row r="2" spans="1:9" ht="9.9499999999999993" customHeight="1" x14ac:dyDescent="0.4"/>
    <row r="3" spans="1:9" x14ac:dyDescent="0.4">
      <c r="A3" s="10" t="s">
        <v>12</v>
      </c>
      <c r="B3" s="10" t="s">
        <v>0</v>
      </c>
      <c r="C3" s="10" t="s">
        <v>1</v>
      </c>
      <c r="E3" s="2" t="s">
        <v>10</v>
      </c>
      <c r="F3" s="2" t="s">
        <v>0</v>
      </c>
      <c r="G3" s="2" t="s">
        <v>1</v>
      </c>
    </row>
    <row r="4" spans="1:9" x14ac:dyDescent="0.4">
      <c r="A4" s="11" t="s">
        <v>2</v>
      </c>
      <c r="B4" s="12">
        <v>5547</v>
      </c>
      <c r="C4" s="13">
        <v>0.24659909309149106</v>
      </c>
      <c r="E4" s="5" t="str">
        <f t="shared" ref="E4:G8" si="0">A4</f>
        <v>医療従事者</v>
      </c>
      <c r="F4" s="5">
        <f t="shared" si="0"/>
        <v>5547</v>
      </c>
      <c r="G4" s="8">
        <f t="shared" si="0"/>
        <v>0.24659909309149106</v>
      </c>
    </row>
    <row r="5" spans="1:9" x14ac:dyDescent="0.4">
      <c r="A5" s="11" t="s">
        <v>3</v>
      </c>
      <c r="B5" s="12">
        <v>4697</v>
      </c>
      <c r="C5" s="13">
        <v>0.20881123855250289</v>
      </c>
      <c r="E5" s="5" t="str">
        <f t="shared" si="0"/>
        <v>家族</v>
      </c>
      <c r="F5" s="5">
        <f t="shared" si="0"/>
        <v>4697</v>
      </c>
      <c r="G5" s="8">
        <f t="shared" si="0"/>
        <v>0.20881123855250289</v>
      </c>
    </row>
    <row r="6" spans="1:9" x14ac:dyDescent="0.4">
      <c r="A6" s="11" t="s">
        <v>5</v>
      </c>
      <c r="B6" s="12">
        <v>3652</v>
      </c>
      <c r="C6" s="13">
        <v>0.16235440561927625</v>
      </c>
      <c r="E6" s="5" t="str">
        <f t="shared" si="0"/>
        <v>第三者（通行人等）</v>
      </c>
      <c r="F6" s="5">
        <f t="shared" si="0"/>
        <v>3652</v>
      </c>
      <c r="G6" s="8">
        <f t="shared" si="0"/>
        <v>0.16235440561927625</v>
      </c>
    </row>
    <row r="7" spans="1:9" x14ac:dyDescent="0.4">
      <c r="A7" s="11" t="s">
        <v>4</v>
      </c>
      <c r="B7" s="12">
        <v>2453</v>
      </c>
      <c r="C7" s="13">
        <v>0.10905130256957411</v>
      </c>
      <c r="E7" s="5" t="str">
        <f t="shared" si="0"/>
        <v>福祉関係者</v>
      </c>
      <c r="F7" s="5">
        <f t="shared" si="0"/>
        <v>2453</v>
      </c>
      <c r="G7" s="8">
        <f t="shared" si="0"/>
        <v>0.10905130256957411</v>
      </c>
    </row>
    <row r="8" spans="1:9" x14ac:dyDescent="0.4">
      <c r="A8" s="11" t="s">
        <v>6</v>
      </c>
      <c r="B8" s="12">
        <v>2391</v>
      </c>
      <c r="C8" s="13">
        <v>0.10629501200320085</v>
      </c>
      <c r="E8" s="5" t="str">
        <f t="shared" si="0"/>
        <v>集客施設等関係者</v>
      </c>
      <c r="F8" s="5">
        <f t="shared" si="0"/>
        <v>2391</v>
      </c>
      <c r="G8" s="8">
        <f t="shared" si="0"/>
        <v>0.10629501200320085</v>
      </c>
    </row>
    <row r="9" spans="1:9" x14ac:dyDescent="0.4">
      <c r="A9" s="11" t="s">
        <v>7</v>
      </c>
      <c r="B9" s="12">
        <v>1500</v>
      </c>
      <c r="C9" s="13">
        <v>6.6684449186449724E-2</v>
      </c>
      <c r="E9" s="4" t="s">
        <v>11</v>
      </c>
      <c r="F9" s="3">
        <f>F10-SUM(F4:F8)</f>
        <v>3754</v>
      </c>
      <c r="G9" s="8">
        <f>F9/F10</f>
        <v>0.16688894816395483</v>
      </c>
    </row>
    <row r="10" spans="1:9" x14ac:dyDescent="0.4">
      <c r="A10" s="11" t="s">
        <v>8</v>
      </c>
      <c r="B10" s="12">
        <v>1046</v>
      </c>
      <c r="C10" s="13">
        <v>4.6501289232684269E-2</v>
      </c>
      <c r="E10" s="2"/>
      <c r="F10" s="3">
        <f>B15</f>
        <v>22494</v>
      </c>
      <c r="G10" s="9">
        <v>1</v>
      </c>
    </row>
    <row r="11" spans="1:9" x14ac:dyDescent="0.4">
      <c r="A11" s="11" t="s">
        <v>13</v>
      </c>
      <c r="B11" s="12">
        <v>517</v>
      </c>
      <c r="C11" s="13">
        <v>2.2983906819596337E-2</v>
      </c>
    </row>
    <row r="12" spans="1:9" x14ac:dyDescent="0.4">
      <c r="A12" s="11" t="s">
        <v>14</v>
      </c>
      <c r="B12" s="12">
        <v>198</v>
      </c>
      <c r="C12" s="13">
        <v>8.8023472926113625E-3</v>
      </c>
    </row>
    <row r="13" spans="1:9" x14ac:dyDescent="0.4">
      <c r="A13" s="11" t="s">
        <v>15</v>
      </c>
      <c r="B13" s="12">
        <v>56</v>
      </c>
      <c r="C13" s="13">
        <v>2.4895527696274563E-3</v>
      </c>
    </row>
    <row r="14" spans="1:9" x14ac:dyDescent="0.4">
      <c r="A14" s="11" t="s">
        <v>16</v>
      </c>
      <c r="B14" s="12">
        <v>437</v>
      </c>
      <c r="C14" s="13">
        <v>1.9427402862985686E-2</v>
      </c>
    </row>
    <row r="15" spans="1:9" x14ac:dyDescent="0.4">
      <c r="A15" s="10" t="s">
        <v>17</v>
      </c>
      <c r="B15" s="14">
        <v>22494</v>
      </c>
      <c r="C15" s="15">
        <v>1</v>
      </c>
    </row>
  </sheetData>
  <phoneticPr fontId="3"/>
  <pageMargins left="0.59055118110236215" right="0.59055118110236215" top="0.78740157480314965" bottom="0.78740157480314965" header="0.31496062992125984" footer="0.31496062992125984"/>
  <pageSetup paperSize="9" orientation="portrait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図表2-3-3</vt:lpstr>
    </vt:vector>
  </TitlesOfParts>
  <Company>東京消防庁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東京消防庁; 救急情報係３</dc:creator>
  <cp:lastPrinted>2023-06-07T07:27:30Z</cp:lastPrinted>
  <dcterms:created xsi:type="dcterms:W3CDTF">2023-06-05T06:18:03Z</dcterms:created>
  <dcterms:modified xsi:type="dcterms:W3CDTF">2023-06-09T00:40:43Z</dcterms:modified>
</cp:coreProperties>
</file>