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救急情報係３\Desktop\救急活動の現況_HP版\各年の図表・PDF\R2\02 図表\02-1 Excel\"/>
    </mc:Choice>
  </mc:AlternateContent>
  <bookViews>
    <workbookView xWindow="0" yWindow="0" windowWidth="28800" windowHeight="14010"/>
  </bookViews>
  <sheets>
    <sheet name="図表2-2-18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" i="2" l="1"/>
  <c r="E10" i="2" l="1"/>
  <c r="F10" i="2" l="1"/>
  <c r="F11" i="2" l="1"/>
  <c r="E11" i="2"/>
</calcChain>
</file>

<file path=xl/sharedStrings.xml><?xml version="1.0" encoding="utf-8"?>
<sst xmlns="http://schemas.openxmlformats.org/spreadsheetml/2006/main" count="15" uniqueCount="15">
  <si>
    <t>心拍再開率</t>
    <rPh sb="0" eb="2">
      <t>シンパク</t>
    </rPh>
    <rPh sb="2" eb="4">
      <t>サイカイ</t>
    </rPh>
    <rPh sb="4" eb="5">
      <t>リツ</t>
    </rPh>
    <phoneticPr fontId="2"/>
  </si>
  <si>
    <t>１か月生存率</t>
    <rPh sb="2" eb="3">
      <t>ゲツ</t>
    </rPh>
    <rPh sb="3" eb="5">
      <t>セイゾン</t>
    </rPh>
    <rPh sb="5" eb="6">
      <t>リツ</t>
    </rPh>
    <phoneticPr fontId="2"/>
  </si>
  <si>
    <t>応急手当あり</t>
    <rPh sb="0" eb="2">
      <t>オウキュウ</t>
    </rPh>
    <rPh sb="2" eb="4">
      <t>テアテ</t>
    </rPh>
    <phoneticPr fontId="2"/>
  </si>
  <si>
    <t>応急手当なし</t>
    <rPh sb="0" eb="2">
      <t>オウキュウ</t>
    </rPh>
    <rPh sb="2" eb="4">
      <t>テアテ</t>
    </rPh>
    <phoneticPr fontId="2"/>
  </si>
  <si>
    <t>目撃情報</t>
    <rPh sb="0" eb="2">
      <t>モクゲキ</t>
    </rPh>
    <rPh sb="2" eb="4">
      <t>ジョウホウ</t>
    </rPh>
    <phoneticPr fontId="2"/>
  </si>
  <si>
    <t>応急手当あり</t>
    <rPh sb="0" eb="2">
      <t>オウキュウ</t>
    </rPh>
    <rPh sb="2" eb="4">
      <t>テアテ</t>
    </rPh>
    <phoneticPr fontId="3"/>
  </si>
  <si>
    <t>応急手当なし</t>
    <rPh sb="0" eb="2">
      <t>オウキュウ</t>
    </rPh>
    <rPh sb="2" eb="4">
      <t>テアテ</t>
    </rPh>
    <phoneticPr fontId="3"/>
  </si>
  <si>
    <t>合計</t>
    <rPh sb="0" eb="2">
      <t>ゴウケイ</t>
    </rPh>
    <phoneticPr fontId="3"/>
  </si>
  <si>
    <t>図表2-2-18　バイスタンダーによる応急手当実施状況（目撃なし）</t>
  </si>
  <si>
    <t>搬送人員</t>
  </si>
  <si>
    <t>割合</t>
  </si>
  <si>
    <t>心拍再開数</t>
  </si>
  <si>
    <t>心拍再開率</t>
  </si>
  <si>
    <t>１か月生存数</t>
  </si>
  <si>
    <t>１か月生存率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</si>
</sst>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b/>
      <sz val="11"/>
      <color theme="0"/>
      <name val="游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1" tint="0.3499862666707357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38" fontId="4" fillId="5" borderId="5" xfId="1" applyFont="1" applyFill="1" applyBorder="1">
      <alignment vertical="center"/>
    </xf>
    <xf numFmtId="176" fontId="4" fillId="5" borderId="5" xfId="2" applyNumberFormat="1" applyFont="1" applyFill="1" applyBorder="1">
      <alignment vertical="center"/>
    </xf>
    <xf numFmtId="176" fontId="3" fillId="2" borderId="1" xfId="2" applyNumberFormat="1" applyFont="1" applyFill="1" applyBorder="1">
      <alignment vertical="center"/>
    </xf>
    <xf numFmtId="38" fontId="4" fillId="0" borderId="1" xfId="1" applyFont="1" applyFill="1" applyBorder="1">
      <alignment vertical="center"/>
    </xf>
    <xf numFmtId="176" fontId="4" fillId="0" borderId="1" xfId="2" applyNumberFormat="1" applyFont="1" applyFill="1" applyBorder="1">
      <alignment vertical="center"/>
    </xf>
    <xf numFmtId="38" fontId="4" fillId="0" borderId="3" xfId="1" applyFont="1" applyFill="1" applyBorder="1">
      <alignment vertical="center"/>
    </xf>
    <xf numFmtId="176" fontId="4" fillId="0" borderId="3" xfId="2" applyNumberFormat="1" applyFont="1" applyFill="1" applyBorder="1">
      <alignment vertical="center"/>
    </xf>
    <xf numFmtId="0" fontId="5" fillId="0" borderId="6" xfId="0" applyFont="1" applyBorder="1">
      <alignment vertical="center"/>
    </xf>
    <xf numFmtId="0" fontId="6" fillId="6" borderId="0" xfId="0" applyFont="1" applyFill="1">
      <alignment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8671862302345225"/>
          <c:y val="0"/>
          <c:w val="0.58800176434280105"/>
          <c:h val="1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'図表2-2-18'!$D$11</c:f>
              <c:strCache>
                <c:ptCount val="1"/>
                <c:pt idx="0">
                  <c:v>応急手当なし</c:v>
                </c:pt>
              </c:strCache>
            </c:strRef>
          </c:tx>
          <c:spPr>
            <a:solidFill>
              <a:sysClr val="window" lastClr="FFFFFF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Lbls>
            <c:dLbl>
              <c:idx val="0"/>
              <c:layout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0"/>
                <a:lstStyle/>
                <a:p>
                  <a:pPr algn="l">
                    <a:defRPr sz="1000" b="0" i="0" u="none" strike="noStrike" kern="1200" baseline="0">
                      <a:solidFill>
                        <a:schemeClr val="tx1"/>
                      </a:solidFill>
                      <a:latin typeface="+mn-ea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06E0-4106-80D3-119EBFCA9C8D}"/>
                </c:ext>
              </c:extLst>
            </c:dLbl>
            <c:dLbl>
              <c:idx val="1"/>
              <c:layout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0"/>
                <a:lstStyle/>
                <a:p>
                  <a:pPr algn="l">
                    <a:defRPr sz="1000" b="0" i="0" u="none" strike="noStrike" kern="1200" baseline="0">
                      <a:solidFill>
                        <a:schemeClr val="tx1"/>
                      </a:solidFill>
                      <a:latin typeface="+mn-ea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6E0-4106-80D3-119EBFCA9C8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 algn="l">
                  <a:defRPr sz="1000" b="0" i="0" u="none" strike="noStrike" kern="1200" baseline="0">
                    <a:solidFill>
                      <a:schemeClr val="tx1"/>
                    </a:solidFill>
                    <a:latin typeface="+mn-ea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'図表2-2-18'!$E$9:$F$9</c:f>
              <c:strCache>
                <c:ptCount val="2"/>
                <c:pt idx="0">
                  <c:v>１か月生存率</c:v>
                </c:pt>
                <c:pt idx="1">
                  <c:v>心拍再開率</c:v>
                </c:pt>
              </c:strCache>
            </c:strRef>
          </c:cat>
          <c:val>
            <c:numRef>
              <c:f>'図表2-2-18'!$E$11:$F$11</c:f>
              <c:numCache>
                <c:formatCode>0.0%</c:formatCode>
                <c:ptCount val="2"/>
                <c:pt idx="0">
                  <c:v>1.0999999999999999E-2</c:v>
                </c:pt>
                <c:pt idx="1">
                  <c:v>2.5000000000000001E-2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6E0-4106-80D3-119EBFCA9C8D}"/>
            </c:ext>
          </c:extLst>
        </c:ser>
        <c:ser>
          <c:idx val="0"/>
          <c:order val="1"/>
          <c:tx>
            <c:strRef>
              <c:f>'図表2-2-18'!$D$10</c:f>
              <c:strCache>
                <c:ptCount val="1"/>
                <c:pt idx="0">
                  <c:v>応急手当あり</c:v>
                </c:pt>
              </c:strCache>
            </c:strRef>
          </c:tx>
          <c:spPr>
            <a:solidFill>
              <a:srgbClr val="CCFFCC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Lbls>
            <c:dLbl>
              <c:idx val="0"/>
              <c:layout/>
              <c:dLblPos val="outEnd"/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06E0-4106-80D3-119EBFCA9C8D}"/>
                </c:ext>
              </c:extLst>
            </c:dLbl>
            <c:dLbl>
              <c:idx val="1"/>
              <c:layout/>
              <c:dLblPos val="outEnd"/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06E0-4106-80D3-119EBFCA9C8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0"/>
              <a:lstStyle/>
              <a:p>
                <a:pPr algn="l">
                  <a:defRPr sz="1000" b="0" i="0" u="none" strike="noStrike" kern="1200" baseline="0">
                    <a:solidFill>
                      <a:schemeClr val="tx1"/>
                    </a:solidFill>
                    <a:latin typeface="+mn-ea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'図表2-2-18'!$E$9:$F$9</c:f>
              <c:strCache>
                <c:ptCount val="2"/>
                <c:pt idx="0">
                  <c:v>１か月生存率</c:v>
                </c:pt>
                <c:pt idx="1">
                  <c:v>心拍再開率</c:v>
                </c:pt>
              </c:strCache>
            </c:strRef>
          </c:cat>
          <c:val>
            <c:numRef>
              <c:f>'図表2-2-18'!$E$10:$F$10</c:f>
              <c:numCache>
                <c:formatCode>0.0%</c:formatCode>
                <c:ptCount val="2"/>
                <c:pt idx="0">
                  <c:v>1.9E-2</c:v>
                </c:pt>
                <c:pt idx="1">
                  <c:v>3.9E-2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6E0-4106-80D3-119EBFCA9C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697992543"/>
        <c:axId val="1697987551"/>
      </c:barChart>
      <c:catAx>
        <c:axId val="169799254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ea"/>
                <a:ea typeface="+mn-ea"/>
                <a:cs typeface="+mn-cs"/>
              </a:defRPr>
            </a:pPr>
            <a:endParaRPr lang="ja-JP"/>
          </a:p>
        </c:txPr>
        <c:crossAx val="1697987551"/>
        <c:crosses val="autoZero"/>
        <c:auto val="1"/>
        <c:lblAlgn val="ctr"/>
        <c:lblOffset val="100"/>
        <c:noMultiLvlLbl val="0"/>
      </c:catAx>
      <c:valAx>
        <c:axId val="1697987551"/>
        <c:scaling>
          <c:orientation val="minMax"/>
        </c:scaling>
        <c:delete val="1"/>
        <c:axPos val="b"/>
        <c:numFmt formatCode="0.0%" sourceLinked="1"/>
        <c:majorTickMark val="none"/>
        <c:minorTickMark val="none"/>
        <c:tickLblPos val="nextTo"/>
        <c:crossAx val="169799254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chemeClr val="tx1"/>
          </a:solidFill>
          <a:latin typeface="+mn-ea"/>
          <a:ea typeface="+mn-ea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'図表2-2-18'!$B$9</c:f>
          <c:strCache>
            <c:ptCount val="1"/>
            <c:pt idx="0">
              <c:v>N=6,862</c:v>
            </c:pt>
          </c:strCache>
        </c:strRef>
      </c:tx>
      <c:layout>
        <c:manualLayout>
          <c:xMode val="edge"/>
          <c:yMode val="edge"/>
          <c:x val="3.5933023344175037E-2"/>
          <c:y val="1.9513888888888886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spc="0" baseline="0">
              <a:solidFill>
                <a:sysClr val="windowText" lastClr="000000"/>
              </a:solidFill>
              <a:latin typeface="+mn-ea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7243703703703708E-2"/>
          <c:y val="5.6316666666666668E-2"/>
          <c:w val="0.86080851851851847"/>
          <c:h val="0.86080851851851847"/>
        </c:manualLayout>
      </c:layout>
      <c:pieChart>
        <c:varyColors val="1"/>
        <c:ser>
          <c:idx val="0"/>
          <c:order val="0"/>
          <c:spPr>
            <a:solidFill>
              <a:schemeClr val="bg1"/>
            </a:solidFill>
            <a:ln w="12700"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CCFFCC"/>
              </a:solidFill>
              <a:ln w="1270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D6C-40D8-91E2-42D49FDE8086}"/>
              </c:ext>
            </c:extLst>
          </c:dPt>
          <c:dPt>
            <c:idx val="1"/>
            <c:bubble3D val="0"/>
            <c:spPr>
              <a:noFill/>
              <a:ln w="1270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D6C-40D8-91E2-42D49FDE8086}"/>
              </c:ext>
            </c:extLst>
          </c:dPt>
          <c:dLbls>
            <c:dLbl>
              <c:idx val="0"/>
              <c:layout>
                <c:manualLayout>
                  <c:x val="-0.18229958017730291"/>
                  <c:y val="0.1400240740740740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5496823520736372"/>
                      <c:h val="0.3333333333333333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8D6C-40D8-91E2-42D49FDE8086}"/>
                </c:ext>
              </c:extLst>
            </c:dLbl>
            <c:dLbl>
              <c:idx val="1"/>
              <c:layout>
                <c:manualLayout>
                  <c:x val="0.19647281442853579"/>
                  <c:y val="-0.153269907407407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5496823520736372"/>
                      <c:h val="0.3333333333333333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8D6C-40D8-91E2-42D49FDE8086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ea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'図表2-2-18'!$A$4:$A$5</c:f>
              <c:strCache>
                <c:ptCount val="2"/>
                <c:pt idx="0">
                  <c:v>応急手当あり</c:v>
                </c:pt>
                <c:pt idx="1">
                  <c:v>応急手当なし</c:v>
                </c:pt>
              </c:strCache>
            </c:strRef>
          </c:cat>
          <c:val>
            <c:numRef>
              <c:f>'図表2-2-18'!$B$4:$B$5</c:f>
              <c:numCache>
                <c:formatCode>#,##0_);[Red]\(#,##0\)</c:formatCode>
                <c:ptCount val="2"/>
                <c:pt idx="0">
                  <c:v>2708</c:v>
                </c:pt>
                <c:pt idx="1">
                  <c:v>4154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D6C-40D8-91E2-42D49FDE80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ysClr val="windowText" lastClr="000000"/>
          </a:solidFill>
          <a:latin typeface="+mn-ea"/>
          <a:ea typeface="+mn-ea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123823</xdr:colOff>
      <xdr:row>7</xdr:row>
      <xdr:rowOff>180975</xdr:rowOff>
    </xdr:from>
    <xdr:to>
      <xdr:col>7</xdr:col>
      <xdr:colOff>333374</xdr:colOff>
      <xdr:row>16</xdr:row>
      <xdr:rowOff>178800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7</xdr:row>
      <xdr:rowOff>180975</xdr:rowOff>
    </xdr:from>
    <xdr:to>
      <xdr:col>2</xdr:col>
      <xdr:colOff>495299</xdr:colOff>
      <xdr:row>16</xdr:row>
      <xdr:rowOff>178800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</sheetPr>
  <dimension ref="A1:G11"/>
  <sheetViews>
    <sheetView showGridLines="0" tabSelected="1" zoomScaleNormal="100" workbookViewId="0">
      <selection activeCell="A2" sqref="A2"/>
    </sheetView>
  </sheetViews>
  <sheetFormatPr defaultRowHeight="18.75" x14ac:dyDescent="0.4"/>
  <cols>
    <col min="1" max="1" width="14.375" customWidth="1"/>
    <col min="2" max="7" width="10.625" customWidth="1"/>
    <col min="8" max="8" width="4.625" customWidth="1"/>
    <col min="12" max="13" width="10.5" bestFit="1" customWidth="1"/>
    <col min="15" max="16" width="11" bestFit="1" customWidth="1"/>
    <col min="17" max="18" width="13" bestFit="1" customWidth="1"/>
  </cols>
  <sheetData>
    <row r="1" spans="1:7" x14ac:dyDescent="0.4">
      <c r="A1" s="15" t="s">
        <v>8</v>
      </c>
      <c r="B1" s="15"/>
      <c r="C1" s="15"/>
      <c r="D1" s="15"/>
      <c r="E1" s="15"/>
      <c r="F1" s="15"/>
      <c r="G1" s="15"/>
    </row>
    <row r="2" spans="1:7" ht="9.9499999999999993" customHeight="1" x14ac:dyDescent="0.4"/>
    <row r="3" spans="1:7" x14ac:dyDescent="0.4">
      <c r="A3" s="1" t="s">
        <v>4</v>
      </c>
      <c r="B3" s="1" t="s">
        <v>9</v>
      </c>
      <c r="C3" s="1" t="s">
        <v>10</v>
      </c>
      <c r="D3" s="1" t="s">
        <v>11</v>
      </c>
      <c r="E3" s="1" t="s">
        <v>12</v>
      </c>
      <c r="F3" s="1" t="s">
        <v>13</v>
      </c>
      <c r="G3" s="2" t="s">
        <v>14</v>
      </c>
    </row>
    <row r="4" spans="1:7" x14ac:dyDescent="0.4">
      <c r="A4" s="3" t="s">
        <v>5</v>
      </c>
      <c r="B4" s="10">
        <v>2708</v>
      </c>
      <c r="C4" s="11">
        <v>0.39500000000000002</v>
      </c>
      <c r="D4" s="10">
        <v>105</v>
      </c>
      <c r="E4" s="11">
        <v>3.9E-2</v>
      </c>
      <c r="F4" s="10">
        <v>51</v>
      </c>
      <c r="G4" s="11">
        <v>1.9E-2</v>
      </c>
    </row>
    <row r="5" spans="1:7" ht="19.5" thickBot="1" x14ac:dyDescent="0.45">
      <c r="A5" s="5" t="s">
        <v>6</v>
      </c>
      <c r="B5" s="12">
        <v>4154</v>
      </c>
      <c r="C5" s="13">
        <v>0.60499999999999998</v>
      </c>
      <c r="D5" s="12">
        <v>104</v>
      </c>
      <c r="E5" s="13">
        <v>2.5000000000000001E-2</v>
      </c>
      <c r="F5" s="12">
        <v>47</v>
      </c>
      <c r="G5" s="13">
        <v>1.0999999999999999E-2</v>
      </c>
    </row>
    <row r="6" spans="1:7" ht="19.5" thickTop="1" x14ac:dyDescent="0.4">
      <c r="A6" s="6" t="s">
        <v>7</v>
      </c>
      <c r="B6" s="7">
        <v>6862</v>
      </c>
      <c r="C6" s="8">
        <v>1</v>
      </c>
      <c r="D6" s="7">
        <v>209</v>
      </c>
      <c r="E6" s="8">
        <v>0.03</v>
      </c>
      <c r="F6" s="7">
        <v>98</v>
      </c>
      <c r="G6" s="8">
        <v>1.4E-2</v>
      </c>
    </row>
    <row r="8" spans="1:7" ht="19.5" thickBot="1" x14ac:dyDescent="0.45"/>
    <row r="9" spans="1:7" ht="19.5" thickBot="1" x14ac:dyDescent="0.45">
      <c r="B9" s="14" t="str">
        <f>"N="&amp;TEXT(B6,"#,###")</f>
        <v>N=6,862</v>
      </c>
      <c r="D9" s="4"/>
      <c r="E9" s="4" t="s">
        <v>1</v>
      </c>
      <c r="F9" s="4" t="s">
        <v>0</v>
      </c>
    </row>
    <row r="10" spans="1:7" x14ac:dyDescent="0.4">
      <c r="D10" s="4" t="s">
        <v>2</v>
      </c>
      <c r="E10" s="9">
        <f>G4</f>
        <v>1.9E-2</v>
      </c>
      <c r="F10" s="9">
        <f>E4</f>
        <v>3.9E-2</v>
      </c>
    </row>
    <row r="11" spans="1:7" x14ac:dyDescent="0.4">
      <c r="D11" s="4" t="s">
        <v>3</v>
      </c>
      <c r="E11" s="9">
        <f>G5</f>
        <v>1.0999999999999999E-2</v>
      </c>
      <c r="F11" s="9">
        <f>E5</f>
        <v>2.5000000000000001E-2</v>
      </c>
    </row>
  </sheetData>
  <phoneticPr fontId="2"/>
  <pageMargins left="0.59055118110236215" right="0.59055118110236215" top="0.78740157480314965" bottom="0.78740157480314965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図表2-2-18</vt:lpstr>
    </vt:vector>
  </TitlesOfParts>
  <Company>東京消防庁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東京消防庁</dc:creator>
  <cp:lastPrinted>2023-06-07T04:50:45Z</cp:lastPrinted>
  <dcterms:created xsi:type="dcterms:W3CDTF">2023-06-05T02:32:10Z</dcterms:created>
  <dcterms:modified xsi:type="dcterms:W3CDTF">2023-06-07T04:51:26Z</dcterms:modified>
</cp:coreProperties>
</file>