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9" i="1"/>
  <c r="D19" i="1"/>
  <c r="C20" i="1"/>
  <c r="D20" i="1"/>
  <c r="C21" i="1"/>
  <c r="D21" i="1"/>
  <c r="C22" i="1"/>
  <c r="D22" i="1"/>
  <c r="B15" i="1" l="1"/>
</calcChain>
</file>

<file path=xl/sharedStrings.xml><?xml version="1.0" encoding="utf-8"?>
<sst xmlns="http://schemas.openxmlformats.org/spreadsheetml/2006/main" count="22" uniqueCount="16">
  <si>
    <t>図表2-2-34　市民目撃から初回心拍再開までの所要時間別搬送人員内訳</t>
    <phoneticPr fontId="2"/>
  </si>
  <si>
    <t>心停止の推定原因</t>
    <phoneticPr fontId="2"/>
  </si>
  <si>
    <t>10分未満</t>
    <rPh sb="2" eb="3">
      <t>フン</t>
    </rPh>
    <rPh sb="3" eb="5">
      <t>ミマン</t>
    </rPh>
    <phoneticPr fontId="2"/>
  </si>
  <si>
    <t>10-19分</t>
    <rPh sb="5" eb="6">
      <t>フン</t>
    </rPh>
    <phoneticPr fontId="2"/>
  </si>
  <si>
    <t>20分未満 計</t>
    <rPh sb="2" eb="3">
      <t>フン</t>
    </rPh>
    <rPh sb="3" eb="5">
      <t>ミマン</t>
    </rPh>
    <rPh sb="6" eb="7">
      <t>ケイ</t>
    </rPh>
    <phoneticPr fontId="2"/>
  </si>
  <si>
    <t>20-29分</t>
    <rPh sb="5" eb="6">
      <t>フン</t>
    </rPh>
    <phoneticPr fontId="2"/>
  </si>
  <si>
    <t>30-39分</t>
    <rPh sb="5" eb="6">
      <t>フン</t>
    </rPh>
    <phoneticPr fontId="2"/>
  </si>
  <si>
    <t>40分以上</t>
    <rPh sb="2" eb="3">
      <t>フン</t>
    </rPh>
    <rPh sb="3" eb="5">
      <t>イジョウ</t>
    </rPh>
    <phoneticPr fontId="2"/>
  </si>
  <si>
    <t>20分以上 計</t>
    <rPh sb="2" eb="5">
      <t>フンイジョウ</t>
    </rPh>
    <rPh sb="6" eb="7">
      <t>ケイ</t>
    </rPh>
    <phoneticPr fontId="2"/>
  </si>
  <si>
    <t>合計</t>
    <rPh sb="0" eb="2">
      <t>ゴウケイ</t>
    </rPh>
    <phoneticPr fontId="2"/>
  </si>
  <si>
    <t>搬送人員</t>
  </si>
  <si>
    <t>1ヵ月生存率</t>
  </si>
  <si>
    <t>割合</t>
  </si>
  <si>
    <t>１か月生存数</t>
  </si>
  <si>
    <t>１か月生存率</t>
  </si>
  <si>
    <t>平均　19分02秒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</si>
</sst>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176" fontId="3" fillId="0" borderId="1" xfId="2" applyNumberFormat="1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4" borderId="3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right" vertical="center"/>
    </xf>
    <xf numFmtId="176" fontId="4" fillId="4" borderId="7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3" fontId="4" fillId="7" borderId="9" xfId="0" applyNumberFormat="1" applyFont="1" applyFill="1" applyBorder="1" applyAlignment="1">
      <alignment horizontal="right" vertical="center"/>
    </xf>
    <xf numFmtId="176" fontId="4" fillId="7" borderId="5" xfId="0" applyNumberFormat="1" applyFont="1" applyFill="1" applyBorder="1" applyAlignment="1">
      <alignment horizontal="right" vertical="center"/>
    </xf>
    <xf numFmtId="3" fontId="4" fillId="7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0" fillId="2" borderId="1" xfId="2" applyNumberFormat="1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6" fillId="8" borderId="0" xfId="0" applyFont="1" applyFill="1">
      <alignment vertical="center"/>
    </xf>
    <xf numFmtId="2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'図表2-2-34'!$B$15</c:f>
          <c:strCache>
            <c:ptCount val="1"/>
            <c:pt idx="0">
              <c:v>[搬送人員]
 N=699</c:v>
            </c:pt>
          </c:strCache>
        </c:strRef>
      </c:tx>
      <c:layout>
        <c:manualLayout>
          <c:xMode val="edge"/>
          <c:yMode val="edge"/>
          <c:x val="0"/>
          <c:y val="1.7738333333333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65"/>
          <c:y val="0.22609888888888888"/>
          <c:w val="0.75438496732026139"/>
          <c:h val="0.6412272222222221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35-42F7-87F6-8CAFB79A70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5-42F7-87F6-8CAFB79A70E8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35-42F7-87F6-8CAFB79A70E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5-42F7-87F6-8CAFB79A70E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35-42F7-87F6-8CAFB79A70E8}"/>
              </c:ext>
            </c:extLst>
          </c:dPt>
          <c:dLbls>
            <c:dLbl>
              <c:idx val="0"/>
              <c:layout>
                <c:manualLayout>
                  <c:x val="-0.1914202614379085"/>
                  <c:y val="0.1598955555555555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35-42F7-87F6-8CAFB79A70E8}"/>
                </c:ext>
              </c:extLst>
            </c:dLbl>
            <c:dLbl>
              <c:idx val="1"/>
              <c:layout>
                <c:manualLayout>
                  <c:x val="-0.1872879084967321"/>
                  <c:y val="-0.1590566666666666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5-42F7-87F6-8CAFB79A70E8}"/>
                </c:ext>
              </c:extLst>
            </c:dLbl>
            <c:dLbl>
              <c:idx val="2"/>
              <c:layout>
                <c:manualLayout>
                  <c:x val="0.19511601307189538"/>
                  <c:y val="-0.10528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35-42F7-87F6-8CAFB79A70E8}"/>
                </c:ext>
              </c:extLst>
            </c:dLbl>
            <c:dLbl>
              <c:idx val="3"/>
              <c:layout>
                <c:manualLayout>
                  <c:x val="0.18760849673202615"/>
                  <c:y val="0.12588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35-42F7-87F6-8CAFB79A70E8}"/>
                </c:ext>
              </c:extLst>
            </c:dLbl>
            <c:dLbl>
              <c:idx val="4"/>
              <c:layout>
                <c:manualLayout>
                  <c:x val="-3.5974183006535945E-2"/>
                  <c:y val="-1.35502777777777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35-42F7-87F6-8CAFB79A70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'図表2-2-34'!$B$18:$B$22</c:f>
              <c:strCache>
                <c:ptCount val="5"/>
                <c:pt idx="0">
                  <c:v>10分未満</c:v>
                </c:pt>
                <c:pt idx="1">
                  <c:v>10-19分</c:v>
                </c:pt>
                <c:pt idx="2">
                  <c:v>20-29分</c:v>
                </c:pt>
                <c:pt idx="3">
                  <c:v>30-39分</c:v>
                </c:pt>
                <c:pt idx="4">
                  <c:v>40分以上</c:v>
                </c:pt>
              </c:strCache>
            </c:strRef>
          </c:cat>
          <c:val>
            <c:numRef>
              <c:f>'図表2-2-34'!$C$18:$C$22</c:f>
              <c:numCache>
                <c:formatCode>0.0%</c:formatCode>
                <c:ptCount val="5"/>
                <c:pt idx="0">
                  <c:v>0.23891273247496422</c:v>
                </c:pt>
                <c:pt idx="1">
                  <c:v>0.32045779685264664</c:v>
                </c:pt>
                <c:pt idx="2">
                  <c:v>0.24749642346208869</c:v>
                </c:pt>
                <c:pt idx="3">
                  <c:v>0.14878397711015737</c:v>
                </c:pt>
                <c:pt idx="4">
                  <c:v>4.4349070100143065E-2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35-42F7-87F6-8CAFB79A70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568576388888887"/>
          <c:y val="0.11793361111111111"/>
          <c:w val="0.62848090277777779"/>
          <c:h val="0.853844166666666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48-4586-89B7-0F7AE4AE3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'図表2-2-34'!$B$18:$B$22</c:f>
              <c:strCache>
                <c:ptCount val="5"/>
                <c:pt idx="0">
                  <c:v>10分未満</c:v>
                </c:pt>
                <c:pt idx="1">
                  <c:v>10-19分</c:v>
                </c:pt>
                <c:pt idx="2">
                  <c:v>20-29分</c:v>
                </c:pt>
                <c:pt idx="3">
                  <c:v>30-39分</c:v>
                </c:pt>
                <c:pt idx="4">
                  <c:v>40分以上</c:v>
                </c:pt>
              </c:strCache>
            </c:strRef>
          </c:cat>
          <c:val>
            <c:numRef>
              <c:f>'図表2-2-34'!$D$18:$D$22</c:f>
              <c:numCache>
                <c:formatCode>0.0%</c:formatCode>
                <c:ptCount val="5"/>
                <c:pt idx="0">
                  <c:v>0.75449101796407181</c:v>
                </c:pt>
                <c:pt idx="1">
                  <c:v>0.5892857142857143</c:v>
                </c:pt>
                <c:pt idx="2">
                  <c:v>0.28901734104046245</c:v>
                </c:pt>
                <c:pt idx="3">
                  <c:v>0.15384615384615385</c:v>
                </c:pt>
                <c:pt idx="4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8-4586-89B7-0F7AE4AE3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2746672"/>
        <c:axId val="142739600"/>
      </c:barChart>
      <c:catAx>
        <c:axId val="14274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2739600"/>
        <c:crosses val="autoZero"/>
        <c:auto val="1"/>
        <c:lblAlgn val="ctr"/>
        <c:lblOffset val="100"/>
        <c:noMultiLvlLbl val="0"/>
      </c:catAx>
      <c:valAx>
        <c:axId val="1427396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4274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228600</xdr:rowOff>
    </xdr:from>
    <xdr:to>
      <xdr:col>6</xdr:col>
      <xdr:colOff>868500</xdr:colOff>
      <xdr:row>27</xdr:row>
      <xdr:rowOff>75750</xdr:rowOff>
    </xdr:to>
    <xdr:grpSp>
      <xdr:nvGrpSpPr>
        <xdr:cNvPr id="4" name="グループ化 3"/>
        <xdr:cNvGrpSpPr/>
      </xdr:nvGrpSpPr>
      <xdr:grpSpPr>
        <a:xfrm>
          <a:off x="0" y="2990850"/>
          <a:ext cx="6183450" cy="3600000"/>
          <a:chOff x="0" y="2838450"/>
          <a:chExt cx="5908950" cy="3600000"/>
        </a:xfrm>
      </xdr:grpSpPr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0" y="2838450"/>
          <a:ext cx="306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028950" y="2838450"/>
          <a:ext cx="288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R22"/>
  <sheetViews>
    <sheetView showGridLines="0" tabSelected="1" workbookViewId="0">
      <selection activeCell="A2" sqref="A2"/>
    </sheetView>
  </sheetViews>
  <sheetFormatPr defaultRowHeight="18.75" x14ac:dyDescent="0.4"/>
  <cols>
    <col min="1" max="1" width="8.625" customWidth="1"/>
    <col min="2" max="2" width="10.625" customWidth="1"/>
    <col min="3" max="7" width="12.625" customWidth="1"/>
  </cols>
  <sheetData>
    <row r="1" spans="1:18" x14ac:dyDescent="0.4">
      <c r="A1" s="26" t="s">
        <v>0</v>
      </c>
      <c r="B1" s="26"/>
      <c r="C1" s="26"/>
      <c r="D1" s="26"/>
      <c r="E1" s="26"/>
      <c r="F1" s="26"/>
      <c r="G1" s="26"/>
    </row>
    <row r="2" spans="1:18" ht="9.9499999999999993" customHeight="1" x14ac:dyDescent="0.4"/>
    <row r="3" spans="1:18" x14ac:dyDescent="0.4">
      <c r="A3" s="32" t="s">
        <v>1</v>
      </c>
      <c r="B3" s="32"/>
      <c r="C3" s="2" t="s">
        <v>10</v>
      </c>
      <c r="D3" s="2" t="s">
        <v>12</v>
      </c>
      <c r="E3" s="2" t="s">
        <v>13</v>
      </c>
      <c r="F3" s="2" t="s">
        <v>14</v>
      </c>
    </row>
    <row r="4" spans="1:18" x14ac:dyDescent="0.4">
      <c r="A4" s="3"/>
      <c r="B4" s="4" t="s">
        <v>2</v>
      </c>
      <c r="C4" s="5">
        <v>167</v>
      </c>
      <c r="D4" s="6">
        <v>0.23891273247496422</v>
      </c>
      <c r="E4" s="5">
        <v>126</v>
      </c>
      <c r="F4" s="6">
        <v>0.75449101796407181</v>
      </c>
    </row>
    <row r="5" spans="1:18" x14ac:dyDescent="0.4">
      <c r="A5" s="7"/>
      <c r="B5" s="4" t="s">
        <v>3</v>
      </c>
      <c r="C5" s="8">
        <v>224</v>
      </c>
      <c r="D5" s="9">
        <v>0.32045779685264664</v>
      </c>
      <c r="E5" s="10">
        <v>132</v>
      </c>
      <c r="F5" s="9">
        <v>0.5892857142857143</v>
      </c>
    </row>
    <row r="6" spans="1:18" x14ac:dyDescent="0.4">
      <c r="A6" s="33" t="s">
        <v>4</v>
      </c>
      <c r="B6" s="34"/>
      <c r="C6" s="11">
        <v>391</v>
      </c>
      <c r="D6" s="12">
        <v>0.55937052932761089</v>
      </c>
      <c r="E6" s="13">
        <v>258</v>
      </c>
      <c r="F6" s="12">
        <v>0.65984654731457804</v>
      </c>
    </row>
    <row r="7" spans="1:18" x14ac:dyDescent="0.4">
      <c r="A7" s="3"/>
      <c r="B7" s="4" t="s">
        <v>5</v>
      </c>
      <c r="C7" s="14">
        <v>173</v>
      </c>
      <c r="D7" s="9">
        <v>0.24749642346208869</v>
      </c>
      <c r="E7" s="15">
        <v>50</v>
      </c>
      <c r="F7" s="9">
        <v>0.28901734104046245</v>
      </c>
    </row>
    <row r="8" spans="1:18" x14ac:dyDescent="0.4">
      <c r="A8" s="7"/>
      <c r="B8" s="4" t="s">
        <v>6</v>
      </c>
      <c r="C8" s="14">
        <v>104</v>
      </c>
      <c r="D8" s="9">
        <v>0.14878397711015737</v>
      </c>
      <c r="E8" s="15">
        <v>16</v>
      </c>
      <c r="F8" s="9">
        <v>0.15384615384615385</v>
      </c>
    </row>
    <row r="9" spans="1:18" x14ac:dyDescent="0.4">
      <c r="A9" s="7"/>
      <c r="B9" s="4" t="s">
        <v>7</v>
      </c>
      <c r="C9" s="14">
        <v>31</v>
      </c>
      <c r="D9" s="9">
        <v>4.4349070100143065E-2</v>
      </c>
      <c r="E9" s="15">
        <v>3</v>
      </c>
      <c r="F9" s="9">
        <v>9.6774193548387094E-2</v>
      </c>
    </row>
    <row r="10" spans="1:18" ht="19.5" thickBot="1" x14ac:dyDescent="0.45">
      <c r="A10" s="29" t="s">
        <v>8</v>
      </c>
      <c r="B10" s="30"/>
      <c r="C10" s="16">
        <v>308</v>
      </c>
      <c r="D10" s="17">
        <v>0.44062947067238911</v>
      </c>
      <c r="E10" s="18">
        <v>69</v>
      </c>
      <c r="F10" s="17">
        <v>0.22402597402597402</v>
      </c>
      <c r="R10" s="27"/>
    </row>
    <row r="11" spans="1:18" ht="19.5" thickTop="1" x14ac:dyDescent="0.4">
      <c r="A11" s="31" t="s">
        <v>9</v>
      </c>
      <c r="B11" s="31"/>
      <c r="C11" s="19">
        <v>699</v>
      </c>
      <c r="D11" s="20">
        <v>1</v>
      </c>
      <c r="E11" s="21">
        <v>327</v>
      </c>
      <c r="F11" s="20">
        <v>0.46781115879828328</v>
      </c>
    </row>
    <row r="12" spans="1:18" x14ac:dyDescent="0.4">
      <c r="A12" s="35" t="s">
        <v>15</v>
      </c>
      <c r="B12" s="24"/>
      <c r="C12" s="24"/>
      <c r="D12" s="24"/>
      <c r="E12" s="24"/>
      <c r="F12" s="24"/>
    </row>
    <row r="13" spans="1:18" x14ac:dyDescent="0.4">
      <c r="A13" s="28"/>
      <c r="B13" s="28"/>
      <c r="C13" s="28"/>
      <c r="D13" s="28"/>
      <c r="E13" s="28"/>
      <c r="F13" s="28"/>
    </row>
    <row r="14" spans="1:18" ht="19.5" thickBot="1" x14ac:dyDescent="0.45">
      <c r="D14" s="22"/>
    </row>
    <row r="15" spans="1:18" ht="32.25" thickBot="1" x14ac:dyDescent="0.45">
      <c r="B15" s="25" t="str">
        <f>"[搬送人員]"&amp;CHAR(10)&amp;" N="&amp;TEXT(C11,"#,###")</f>
        <v>[搬送人員]
 N=699</v>
      </c>
    </row>
    <row r="17" spans="2:4" x14ac:dyDescent="0.4">
      <c r="B17" s="1"/>
      <c r="C17" s="1" t="s">
        <v>10</v>
      </c>
      <c r="D17" s="1" t="s">
        <v>11</v>
      </c>
    </row>
    <row r="18" spans="2:4" x14ac:dyDescent="0.4">
      <c r="B18" s="1" t="s">
        <v>2</v>
      </c>
      <c r="C18" s="23">
        <f>D4</f>
        <v>0.23891273247496422</v>
      </c>
      <c r="D18" s="23">
        <f>F4</f>
        <v>0.75449101796407181</v>
      </c>
    </row>
    <row r="19" spans="2:4" x14ac:dyDescent="0.4">
      <c r="B19" s="1" t="s">
        <v>3</v>
      </c>
      <c r="C19" s="23">
        <f>D5</f>
        <v>0.32045779685264664</v>
      </c>
      <c r="D19" s="23">
        <f>F5</f>
        <v>0.5892857142857143</v>
      </c>
    </row>
    <row r="20" spans="2:4" x14ac:dyDescent="0.4">
      <c r="B20" s="1" t="s">
        <v>5</v>
      </c>
      <c r="C20" s="23">
        <f>D7</f>
        <v>0.24749642346208869</v>
      </c>
      <c r="D20" s="23">
        <f>F7</f>
        <v>0.28901734104046245</v>
      </c>
    </row>
    <row r="21" spans="2:4" x14ac:dyDescent="0.4">
      <c r="B21" s="1" t="s">
        <v>6</v>
      </c>
      <c r="C21" s="23">
        <f>D8</f>
        <v>0.14878397711015737</v>
      </c>
      <c r="D21" s="23">
        <f>F8</f>
        <v>0.15384615384615385</v>
      </c>
    </row>
    <row r="22" spans="2:4" x14ac:dyDescent="0.4">
      <c r="B22" s="1" t="s">
        <v>7</v>
      </c>
      <c r="C22" s="23">
        <f>D9</f>
        <v>4.4349070100143065E-2</v>
      </c>
      <c r="D22" s="23">
        <f>F9</f>
        <v>9.6774193548387094E-2</v>
      </c>
    </row>
  </sheetData>
  <mergeCells count="4">
    <mergeCell ref="A10:B10"/>
    <mergeCell ref="A11:B11"/>
    <mergeCell ref="A3:B3"/>
    <mergeCell ref="A6:B6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図表2-2-34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2023-06-07T06:17:00Z</cp:lastPrinted>
  <dcterms:created xsi:type="dcterms:W3CDTF">2023-06-05T05:47:43Z</dcterms:created>
  <dcterms:modified xsi:type="dcterms:W3CDTF">2023-06-07T06:18:17Z</dcterms:modified>
</cp:coreProperties>
</file>