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救急情報係３\Desktop\救急活動の現況_HP版\各年の図表・PDF\R2\02 図表\02-1 Excel\00 保護前\"/>
    </mc:Choice>
  </mc:AlternateContent>
  <bookViews>
    <workbookView xWindow="0" yWindow="0" windowWidth="28800" windowHeight="14010"/>
  </bookViews>
  <sheets>
    <sheet name="図表2-2-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C13" i="1"/>
  <c r="B13" i="1"/>
  <c r="F13" i="1"/>
  <c r="E13" i="1"/>
  <c r="D12" i="1"/>
  <c r="C12" i="1"/>
  <c r="B12" i="1"/>
  <c r="F11" i="1"/>
  <c r="E11" i="1"/>
  <c r="D11" i="1"/>
  <c r="C11" i="1"/>
  <c r="B11" i="1"/>
  <c r="E12" i="1" l="1"/>
  <c r="F12" i="1"/>
  <c r="B9" i="1"/>
</calcChain>
</file>

<file path=xl/sharedStrings.xml><?xml version="1.0" encoding="utf-8"?>
<sst xmlns="http://schemas.openxmlformats.org/spreadsheetml/2006/main" count="12" uniqueCount="12">
  <si>
    <t>高齢者</t>
    <rPh sb="0" eb="3">
      <t>コウレイシャ</t>
    </rPh>
    <phoneticPr fontId="3"/>
  </si>
  <si>
    <t>高齢者以外</t>
    <rPh sb="0" eb="3">
      <t>コウレイシャ</t>
    </rPh>
    <rPh sb="3" eb="5">
      <t>イガイ</t>
    </rPh>
    <phoneticPr fontId="3"/>
  </si>
  <si>
    <t>平成29年</t>
  </si>
  <si>
    <t>平成30年</t>
  </si>
  <si>
    <t>令和元年</t>
  </si>
  <si>
    <t>令和2年</t>
  </si>
  <si>
    <t>平成28年</t>
  </si>
  <si>
    <t>全搬送人員</t>
  </si>
  <si>
    <t>高齢者</t>
  </si>
  <si>
    <t>高齢者以外</t>
  </si>
  <si>
    <t>高齢者の割合</t>
  </si>
  <si>
    <t>図表2-2-6　高齢者搬送人員の推移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</si>
</sst>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;@"/>
    <numFmt numFmtId="177" formatCode="0.0%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CFF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right" vertical="center"/>
    </xf>
    <xf numFmtId="0" fontId="5" fillId="0" borderId="0" xfId="0" applyFont="1">
      <alignment vertical="center"/>
    </xf>
    <xf numFmtId="177" fontId="5" fillId="0" borderId="1" xfId="2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38" fontId="5" fillId="3" borderId="1" xfId="1" applyFont="1" applyFill="1" applyBorder="1" applyAlignment="1">
      <alignment horizontal="right" vertical="center"/>
    </xf>
    <xf numFmtId="0" fontId="0" fillId="4" borderId="0" xfId="0" applyFill="1">
      <alignment vertical="center"/>
    </xf>
    <xf numFmtId="0" fontId="6" fillId="4" borderId="0" xfId="0" applyFont="1" applyFill="1">
      <alignment vertical="center"/>
    </xf>
    <xf numFmtId="176" fontId="4" fillId="5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right" vertical="center"/>
    </xf>
    <xf numFmtId="177" fontId="5" fillId="0" borderId="0" xfId="2" applyNumberFormat="1" applyFont="1" applyFill="1" applyBorder="1" applyAlignment="1">
      <alignment horizontal="right" vertical="center"/>
    </xf>
    <xf numFmtId="0" fontId="4" fillId="3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176" fontId="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4" fillId="0" borderId="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82775729181385E-2"/>
          <c:y val="5.7788492063492063E-2"/>
          <c:w val="0.92257045961701356"/>
          <c:h val="0.8299361111111111"/>
        </c:manualLayout>
      </c:layout>
      <c:lineChart>
        <c:grouping val="standard"/>
        <c:varyColors val="0"/>
        <c:ser>
          <c:idx val="0"/>
          <c:order val="0"/>
          <c:tx>
            <c:strRef>
              <c:f>'図表2-2-5'!$A$12</c:f>
              <c:strCache>
                <c:ptCount val="1"/>
                <c:pt idx="0">
                  <c:v>高齢者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3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474-42B1-99D7-84CAFB826B8A}"/>
                </c:ext>
              </c:extLst>
            </c:dLbl>
            <c:dLbl>
              <c:idx val="4"/>
              <c:layout/>
              <c:dLblPos val="t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74-42B1-99D7-84CAFB826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'図表2-2-5'!$B$11:$F$11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'図表2-2-5'!$B$12:$F$12</c:f>
              <c:numCache>
                <c:formatCode>#,##0_);[Red]\(#,##0\)</c:formatCode>
                <c:ptCount val="5"/>
                <c:pt idx="0">
                  <c:v>100</c:v>
                </c:pt>
                <c:pt idx="1">
                  <c:v>104.33541100019326</c:v>
                </c:pt>
                <c:pt idx="2">
                  <c:v>109.11760209747247</c:v>
                </c:pt>
                <c:pt idx="3">
                  <c:v>110.71608840996473</c:v>
                </c:pt>
                <c:pt idx="4">
                  <c:v>98.668024216692672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474-42B1-99D7-84CAFB826B8A}"/>
            </c:ext>
          </c:extLst>
        </c:ser>
        <c:ser>
          <c:idx val="1"/>
          <c:order val="1"/>
          <c:tx>
            <c:strRef>
              <c:f>'図表2-2-5'!$A$13</c:f>
              <c:strCache>
                <c:ptCount val="1"/>
                <c:pt idx="0">
                  <c:v>高齢者以外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9525">
                <a:solidFill>
                  <a:schemeClr val="tx1"/>
                </a:solidFill>
                <a:prstDash val="solid"/>
              </a:ln>
              <a:effectLst/>
            </c:spPr>
          </c:marker>
          <c:dLbls>
            <c:dLbl>
              <c:idx val="3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74-42B1-99D7-84CAFB826B8A}"/>
                </c:ext>
              </c:extLst>
            </c:dLbl>
            <c:dLbl>
              <c:idx val="4"/>
              <c:layout>
                <c:manualLayout>
                  <c:x val="-5.8367301587301586E-2"/>
                  <c:y val="8.7694319274699756E-2"/>
                </c:manualLayout>
              </c:layout>
              <c:dLblPos val="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74-42B1-99D7-84CAFB826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'図表2-2-5'!$B$11:$F$11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'図表2-2-5'!$B$13:$F$13</c:f>
              <c:numCache>
                <c:formatCode>#,##0_);[Red]\(#,##0\)</c:formatCode>
                <c:ptCount val="5"/>
                <c:pt idx="0">
                  <c:v>100</c:v>
                </c:pt>
                <c:pt idx="1">
                  <c:v>97.816778834996526</c:v>
                </c:pt>
                <c:pt idx="2">
                  <c:v>100.98456718496172</c:v>
                </c:pt>
                <c:pt idx="3">
                  <c:v>100.96426084938501</c:v>
                </c:pt>
                <c:pt idx="4">
                  <c:v>82.256323973079603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474-42B1-99D7-84CAFB826B8A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'図表2-2-5'!$B$11:$F$11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74-42B1-99D7-84CAFB826B8A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strRef>
              <c:f>'図表2-2-5'!$B$11:$F$11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'図表2-2-5'!$B$9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474-42B1-99D7-84CAFB826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7833632"/>
        <c:axId val="1207843200"/>
      </c:lineChart>
      <c:catAx>
        <c:axId val="12078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7843200"/>
        <c:crosses val="autoZero"/>
        <c:auto val="1"/>
        <c:lblAlgn val="ctr"/>
        <c:lblOffset val="100"/>
        <c:noMultiLvlLbl val="0"/>
      </c:catAx>
      <c:valAx>
        <c:axId val="1207843200"/>
        <c:scaling>
          <c:orientation val="minMax"/>
          <c:max val="12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#,##0_);[Red]\(#,##0\)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7833632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</xdr:row>
      <xdr:rowOff>100012</xdr:rowOff>
    </xdr:from>
    <xdr:to>
      <xdr:col>6</xdr:col>
      <xdr:colOff>104774</xdr:colOff>
      <xdr:row>17</xdr:row>
      <xdr:rowOff>60862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0.06048</cdr:x>
      <cdr:y>0.06237</cdr:y>
    </cdr:from>
    <cdr:to>
      <cdr:x>0.38048</cdr:x>
      <cdr:y>0.22112</cdr:y>
    </cdr:to>
    <cdr:sp macro="" textlink="'図表2-2-5'!$B$9">
      <cdr:nvSpPr>
        <cdr:cNvPr id="2" name="テキスト ボックス 1"/>
        <cdr:cNvSpPr txBox="1"/>
      </cdr:nvSpPr>
      <cdr:spPr>
        <a:xfrm xmlns:a="http://schemas.openxmlformats.org/drawingml/2006/main">
          <a:off x="381000" y="157163"/>
          <a:ext cx="2016000" cy="4000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fld id="{2A1A8DAE-9873-4E81-9334-CA14ACE0B3D8}" type="TxLink">
            <a:rPr lang="ja-JP" altLang="en-US" sz="1000" b="0" i="0" u="none" strike="noStrike">
              <a:solidFill>
                <a:srgbClr val="000000"/>
              </a:solidFill>
              <a:latin typeface="游ゴシック"/>
              <a:ea typeface="游ゴシック"/>
            </a:rPr>
            <a:pPr algn="l"/>
            <a:t>指数[平成28年=100]</a:t>
          </a:fld>
          <a:endParaRPr lang="en-US" altLang="ja-JP" sz="1050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J20"/>
  <sheetViews>
    <sheetView showGridLines="0" tabSelected="1" zoomScaleNormal="100" workbookViewId="0">
      <selection activeCell="A2" sqref="A2"/>
    </sheetView>
  </sheetViews>
  <sheetFormatPr defaultRowHeight="18.75" x14ac:dyDescent="0.4"/>
  <cols>
    <col min="1" max="6" width="13.125" customWidth="1"/>
    <col min="7" max="7" width="1.625" customWidth="1"/>
  </cols>
  <sheetData>
    <row r="1" spans="1:10" x14ac:dyDescent="0.4">
      <c r="A1" s="11" t="s">
        <v>11</v>
      </c>
      <c r="B1" s="10"/>
      <c r="C1" s="10"/>
      <c r="D1" s="10"/>
      <c r="E1" s="10"/>
      <c r="F1" s="10"/>
      <c r="G1" s="17"/>
    </row>
    <row r="2" spans="1:10" ht="9.9499999999999993" customHeight="1" x14ac:dyDescent="0.4">
      <c r="G2" s="17"/>
    </row>
    <row r="3" spans="1:10" s="1" customFormat="1" ht="17.25" customHeight="1" x14ac:dyDescent="0.4">
      <c r="A3" s="12"/>
      <c r="B3" s="13" t="s">
        <v>6</v>
      </c>
      <c r="C3" s="13" t="s">
        <v>2</v>
      </c>
      <c r="D3" s="13" t="s">
        <v>3</v>
      </c>
      <c r="E3" s="13" t="s">
        <v>4</v>
      </c>
      <c r="F3" s="12" t="s">
        <v>5</v>
      </c>
      <c r="G3" s="18"/>
      <c r="I3" s="4"/>
      <c r="J3" s="4"/>
    </row>
    <row r="4" spans="1:10" s="4" customFormat="1" ht="17.25" customHeight="1" x14ac:dyDescent="0.4">
      <c r="A4" s="2" t="s">
        <v>7</v>
      </c>
      <c r="B4" s="3">
        <v>691423</v>
      </c>
      <c r="C4" s="3">
        <v>698928</v>
      </c>
      <c r="D4" s="3">
        <v>726428</v>
      </c>
      <c r="E4" s="3">
        <v>731900</v>
      </c>
      <c r="F4" s="3">
        <v>625639</v>
      </c>
      <c r="G4" s="14"/>
    </row>
    <row r="5" spans="1:10" s="4" customFormat="1" ht="17.25" customHeight="1" x14ac:dyDescent="0.4">
      <c r="A5" s="2" t="s">
        <v>8</v>
      </c>
      <c r="B5" s="3">
        <v>346703</v>
      </c>
      <c r="C5" s="3">
        <v>361734</v>
      </c>
      <c r="D5" s="3">
        <v>378314</v>
      </c>
      <c r="E5" s="3">
        <v>383856</v>
      </c>
      <c r="F5" s="3">
        <v>342085</v>
      </c>
      <c r="G5" s="14"/>
    </row>
    <row r="6" spans="1:10" s="4" customFormat="1" ht="17.25" customHeight="1" x14ac:dyDescent="0.4">
      <c r="A6" s="2" t="s">
        <v>9</v>
      </c>
      <c r="B6" s="3">
        <v>344720</v>
      </c>
      <c r="C6" s="3">
        <v>337194</v>
      </c>
      <c r="D6" s="3">
        <v>348114</v>
      </c>
      <c r="E6" s="3">
        <v>348044</v>
      </c>
      <c r="F6" s="3">
        <v>283554</v>
      </c>
      <c r="G6" s="14"/>
    </row>
    <row r="7" spans="1:10" s="4" customFormat="1" ht="17.25" customHeight="1" x14ac:dyDescent="0.4">
      <c r="A7" s="2" t="s">
        <v>10</v>
      </c>
      <c r="B7" s="5">
        <v>0.501</v>
      </c>
      <c r="C7" s="5">
        <v>0.51800000000000002</v>
      </c>
      <c r="D7" s="5">
        <v>0.52100000000000002</v>
      </c>
      <c r="E7" s="5">
        <v>0.52400000000000002</v>
      </c>
      <c r="F7" s="5">
        <v>0.54700000000000004</v>
      </c>
      <c r="G7" s="15"/>
    </row>
    <row r="8" spans="1:10" s="4" customFormat="1" ht="17.25" customHeight="1" thickBot="1" x14ac:dyDescent="0.45">
      <c r="G8" s="19"/>
    </row>
    <row r="9" spans="1:10" s="4" customFormat="1" ht="17.25" customHeight="1" thickTop="1" thickBot="1" x14ac:dyDescent="0.45">
      <c r="B9" s="6" t="str">
        <f>"指数["&amp;B3&amp;"=100]"</f>
        <v>指数[平成28年=100]</v>
      </c>
      <c r="G9" s="19"/>
    </row>
    <row r="10" spans="1:10" ht="19.5" thickTop="1" x14ac:dyDescent="0.4">
      <c r="G10" s="17"/>
    </row>
    <row r="11" spans="1:10" x14ac:dyDescent="0.4">
      <c r="B11" s="8" t="str">
        <f>B3</f>
        <v>平成28年</v>
      </c>
      <c r="C11" s="7" t="str">
        <f t="shared" ref="C11:F11" si="0">C3</f>
        <v>平成29年</v>
      </c>
      <c r="D11" s="7" t="str">
        <f t="shared" si="0"/>
        <v>平成30年</v>
      </c>
      <c r="E11" s="7" t="str">
        <f t="shared" si="0"/>
        <v>令和元年</v>
      </c>
      <c r="F11" s="7" t="str">
        <f t="shared" si="0"/>
        <v>令和2年</v>
      </c>
      <c r="G11" s="20"/>
    </row>
    <row r="12" spans="1:10" x14ac:dyDescent="0.4">
      <c r="A12" s="16" t="s">
        <v>0</v>
      </c>
      <c r="B12" s="9">
        <f>B5/$B$5*100</f>
        <v>100</v>
      </c>
      <c r="C12" s="9">
        <f>C5/$B$5*100</f>
        <v>104.33541100019326</v>
      </c>
      <c r="D12" s="9">
        <f t="shared" ref="D12:F12" si="1">D5/$B$5*100</f>
        <v>109.11760209747247</v>
      </c>
      <c r="E12" s="9">
        <f t="shared" si="1"/>
        <v>110.71608840996473</v>
      </c>
      <c r="F12" s="9">
        <f t="shared" si="1"/>
        <v>98.668024216692672</v>
      </c>
      <c r="G12" s="14"/>
    </row>
    <row r="13" spans="1:10" x14ac:dyDescent="0.4">
      <c r="A13" s="16" t="s">
        <v>1</v>
      </c>
      <c r="B13" s="9">
        <f>B6/$B$6*100</f>
        <v>100</v>
      </c>
      <c r="C13" s="9">
        <f>C6/$B$6*100</f>
        <v>97.816778834996526</v>
      </c>
      <c r="D13" s="9">
        <f t="shared" ref="D13:F13" si="2">D6/$B$6*100</f>
        <v>100.98456718496172</v>
      </c>
      <c r="E13" s="9">
        <f t="shared" si="2"/>
        <v>100.96426084938501</v>
      </c>
      <c r="F13" s="9">
        <f t="shared" si="2"/>
        <v>82.256323973079603</v>
      </c>
      <c r="G13" s="14"/>
    </row>
    <row r="14" spans="1:10" x14ac:dyDescent="0.4">
      <c r="G14" s="17"/>
    </row>
    <row r="15" spans="1:10" s="1" customFormat="1" x14ac:dyDescent="0.4">
      <c r="A15"/>
      <c r="B15"/>
      <c r="C15"/>
      <c r="D15"/>
      <c r="E15"/>
      <c r="F15"/>
      <c r="G15" s="17"/>
      <c r="H15"/>
      <c r="I15"/>
    </row>
    <row r="16" spans="1:10" s="4" customFormat="1" x14ac:dyDescent="0.4">
      <c r="A16"/>
      <c r="B16"/>
      <c r="C16"/>
      <c r="D16"/>
      <c r="E16"/>
      <c r="F16"/>
      <c r="G16" s="17"/>
      <c r="H16"/>
      <c r="I16"/>
    </row>
    <row r="17" spans="1:9" s="4" customFormat="1" x14ac:dyDescent="0.4">
      <c r="A17"/>
      <c r="B17"/>
      <c r="C17"/>
      <c r="D17"/>
      <c r="E17"/>
      <c r="F17"/>
      <c r="G17" s="17"/>
      <c r="H17"/>
      <c r="I17"/>
    </row>
    <row r="18" spans="1:9" s="4" customFormat="1" x14ac:dyDescent="0.4">
      <c r="A18"/>
      <c r="B18"/>
      <c r="C18"/>
      <c r="D18"/>
      <c r="E18"/>
      <c r="F18"/>
      <c r="G18" s="17"/>
      <c r="H18"/>
      <c r="I18"/>
    </row>
    <row r="19" spans="1:9" s="4" customFormat="1" x14ac:dyDescent="0.4">
      <c r="A19"/>
      <c r="B19"/>
      <c r="C19"/>
      <c r="D19"/>
      <c r="E19"/>
      <c r="F19"/>
      <c r="G19" s="17"/>
      <c r="H19"/>
      <c r="I19"/>
    </row>
    <row r="20" spans="1:9" s="4" customFormat="1" x14ac:dyDescent="0.4">
      <c r="A20"/>
      <c r="B20"/>
      <c r="C20"/>
      <c r="D20"/>
      <c r="E20"/>
      <c r="F20"/>
      <c r="G20" s="17"/>
      <c r="H20"/>
      <c r="I20"/>
    </row>
  </sheetData>
  <phoneticPr fontId="3"/>
  <pageMargins left="0.59055118110236215" right="0.59055118110236215" top="0.78740157480314965" bottom="0.78740157480314965" header="0.31496062992125984" footer="0.31496062992125984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図表2-2-5</vt:lpstr>
    </vt:vector>
  </TitlesOfParts>
  <Company>東京消防庁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東京消防庁</dc:creator>
  <cp:lastPrinted>2023-06-06T07:22:09Z</cp:lastPrinted>
  <dcterms:created xsi:type="dcterms:W3CDTF">2023-06-05T01:59:52Z</dcterms:created>
  <dcterms:modified xsi:type="dcterms:W3CDTF">2023-08-01T23:39:45Z</dcterms:modified>
</cp:coreProperties>
</file>