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3\図表\"/>
    </mc:Choice>
  </mc:AlternateContent>
  <bookViews>
    <workbookView xWindow="0" yWindow="0" windowWidth="28800" windowHeight="14010"/>
  </bookViews>
  <sheets>
    <sheet name="図表2-2-3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1" i="1"/>
  <c r="B20" i="1"/>
  <c r="B19" i="1"/>
  <c r="B18" i="1"/>
  <c r="B17" i="1"/>
  <c r="D22" i="1"/>
  <c r="D21" i="1"/>
  <c r="D20" i="1"/>
  <c r="D19" i="1"/>
  <c r="D18" i="1"/>
  <c r="D17" i="1"/>
  <c r="C22" i="1"/>
  <c r="C21" i="1"/>
  <c r="C20" i="1"/>
  <c r="C19" i="1"/>
  <c r="C18" i="1"/>
  <c r="C17" i="1"/>
  <c r="B14" i="1" l="1"/>
</calcChain>
</file>

<file path=xl/sharedStrings.xml><?xml version="1.0" encoding="utf-8"?>
<sst xmlns="http://schemas.openxmlformats.org/spreadsheetml/2006/main" count="17" uniqueCount="15">
  <si>
    <t>図表2-2-31　市民目撃から医療機関収容までの所要時間別搬送人員内訳</t>
    <phoneticPr fontId="2"/>
  </si>
  <si>
    <t>搬送人員</t>
    <rPh sb="0" eb="2">
      <t>ハンソウ</t>
    </rPh>
    <rPh sb="2" eb="4">
      <t>ジンイン</t>
    </rPh>
    <phoneticPr fontId="2"/>
  </si>
  <si>
    <t>心拍再開数</t>
    <rPh sb="0" eb="2">
      <t>シンパク</t>
    </rPh>
    <rPh sb="2" eb="4">
      <t>サイカイ</t>
    </rPh>
    <rPh sb="4" eb="5">
      <t>スウ</t>
    </rPh>
    <phoneticPr fontId="2"/>
  </si>
  <si>
    <t>１か月生存数</t>
    <rPh sb="2" eb="3">
      <t>ゲツ</t>
    </rPh>
    <rPh sb="3" eb="5">
      <t>セイゾン</t>
    </rPh>
    <rPh sb="5" eb="6">
      <t>スウ</t>
    </rPh>
    <phoneticPr fontId="2"/>
  </si>
  <si>
    <t>所要時間</t>
    <rPh sb="0" eb="2">
      <t>ショヨウ</t>
    </rPh>
    <rPh sb="2" eb="4">
      <t>ジカン</t>
    </rPh>
    <phoneticPr fontId="2"/>
  </si>
  <si>
    <t>割合</t>
    <rPh sb="0" eb="2">
      <t>ワリアイ</t>
    </rPh>
    <phoneticPr fontId="2"/>
  </si>
  <si>
    <t>心拍再開率</t>
    <rPh sb="0" eb="2">
      <t>シンパク</t>
    </rPh>
    <rPh sb="2" eb="4">
      <t>サイカイ</t>
    </rPh>
    <rPh sb="4" eb="5">
      <t>リツ</t>
    </rPh>
    <phoneticPr fontId="2"/>
  </si>
  <si>
    <t>１か月生存率</t>
    <rPh sb="2" eb="3">
      <t>ゲツ</t>
    </rPh>
    <rPh sb="3" eb="5">
      <t>セイゾン</t>
    </rPh>
    <rPh sb="5" eb="6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</si>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</sst>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0" borderId="5" xfId="1" applyFont="1" applyBorder="1">
      <alignment vertical="center"/>
    </xf>
    <xf numFmtId="176" fontId="4" fillId="0" borderId="5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38" fontId="4" fillId="0" borderId="8" xfId="1" applyFont="1" applyBorder="1">
      <alignment vertical="center"/>
    </xf>
    <xf numFmtId="176" fontId="4" fillId="0" borderId="8" xfId="2" applyNumberFormat="1" applyFont="1" applyBorder="1">
      <alignment vertical="center"/>
    </xf>
    <xf numFmtId="0" fontId="4" fillId="5" borderId="7" xfId="0" applyFont="1" applyFill="1" applyBorder="1" applyAlignment="1">
      <alignment horizontal="center" vertical="center"/>
    </xf>
    <xf numFmtId="38" fontId="4" fillId="5" borderId="5" xfId="1" applyFont="1" applyFill="1" applyBorder="1">
      <alignment vertical="center"/>
    </xf>
    <xf numFmtId="176" fontId="4" fillId="5" borderId="5" xfId="2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176" fontId="3" fillId="3" borderId="4" xfId="2" applyNumberFormat="1" applyFont="1" applyFill="1" applyBorder="1">
      <alignment vertical="center"/>
    </xf>
    <xf numFmtId="0" fontId="5" fillId="0" borderId="9" xfId="0" applyFont="1" applyBorder="1">
      <alignment vertical="center"/>
    </xf>
    <xf numFmtId="0" fontId="6" fillId="6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'図表2-2-31'!$B$14</c:f>
          <c:strCache>
            <c:ptCount val="1"/>
            <c:pt idx="0">
              <c:v>N=4,824</c:v>
            </c:pt>
          </c:strCache>
        </c:strRef>
      </c:tx>
      <c:layout>
        <c:manualLayout>
          <c:xMode val="edge"/>
          <c:yMode val="edge"/>
          <c:x val="0.27647317460317461"/>
          <c:y val="9.749548611111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0228396825396819"/>
          <c:y val="0.10419375"/>
          <c:w val="0.40157603174603174"/>
          <c:h val="0.8784475694444444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1E-4F61-A6A8-E0EC8B38006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1E-4F61-A6A8-E0EC8B380068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1E-4F61-A6A8-E0EC8B380068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1E-4F61-A6A8-E0EC8B380068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1E-4F61-A6A8-E0EC8B380068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1E-4F61-A6A8-E0EC8B380068}"/>
              </c:ext>
            </c:extLst>
          </c:dPt>
          <c:dLbls>
            <c:dLbl>
              <c:idx val="0"/>
              <c:layout>
                <c:manualLayout>
                  <c:x val="0.13745015873015864"/>
                  <c:y val="2.92925925925925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1E-4F61-A6A8-E0EC8B380068}"/>
                </c:ext>
              </c:extLst>
            </c:dLbl>
            <c:dLbl>
              <c:idx val="1"/>
              <c:layout>
                <c:manualLayout>
                  <c:x val="-6.1735396825396825E-2"/>
                  <c:y val="0.1624874074074074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1E-4F61-A6A8-E0EC8B380068}"/>
                </c:ext>
              </c:extLst>
            </c:dLbl>
            <c:dLbl>
              <c:idx val="2"/>
              <c:layout>
                <c:manualLayout>
                  <c:x val="-0.12663015873015881"/>
                  <c:y val="-4.17011111111111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1E-4F61-A6A8-E0EC8B380068}"/>
                </c:ext>
              </c:extLst>
            </c:dLbl>
            <c:dLbl>
              <c:idx val="3"/>
              <c:layout>
                <c:manualLayout>
                  <c:x val="8.8286507936507941E-2"/>
                  <c:y val="-0.1485455555555556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1E-4F61-A6A8-E0EC8B380068}"/>
                </c:ext>
              </c:extLst>
            </c:dLbl>
            <c:dLbl>
              <c:idx val="4"/>
              <c:layout>
                <c:manualLayout>
                  <c:x val="0.11641015873015872"/>
                  <c:y val="9.89325925925925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1E-4F61-A6A8-E0EC8B380068}"/>
                </c:ext>
              </c:extLst>
            </c:dLbl>
            <c:dLbl>
              <c:idx val="5"/>
              <c:layout>
                <c:manualLayout>
                  <c:x val="6.4326587301587301E-2"/>
                  <c:y val="0.151694444444444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71E-4F61-A6A8-E0EC8B3800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'図表2-2-31'!$A$5:$A$10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'図表2-2-31'!$C$5:$C$10</c:f>
              <c:numCache>
                <c:formatCode>0.0%</c:formatCode>
                <c:ptCount val="6"/>
                <c:pt idx="0">
                  <c:v>7.2553897180762852E-3</c:v>
                </c:pt>
                <c:pt idx="1">
                  <c:v>0.10178275290215588</c:v>
                </c:pt>
                <c:pt idx="2">
                  <c:v>0.31840796019900497</c:v>
                </c:pt>
                <c:pt idx="3">
                  <c:v>0.30016583747927034</c:v>
                </c:pt>
                <c:pt idx="4">
                  <c:v>0.16127694859038141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1E-4F61-A6A8-E0EC8B380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09269841269845"/>
          <c:y val="0"/>
          <c:w val="0.71588920634920639"/>
          <c:h val="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'図表2-2-31'!$B$22</c:f>
              <c:strCache>
                <c:ptCount val="1"/>
                <c:pt idx="0">
                  <c:v>60分以上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'図表2-2-31'!$C$22:$D$22</c:f>
              <c:numCache>
                <c:formatCode>0.0%</c:formatCode>
                <c:ptCount val="2"/>
                <c:pt idx="0">
                  <c:v>8.0223880597014921E-2</c:v>
                </c:pt>
                <c:pt idx="1">
                  <c:v>0.18283582089552239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F-4EEB-86E1-79ED33BDFA57}"/>
            </c:ext>
          </c:extLst>
        </c:ser>
        <c:ser>
          <c:idx val="3"/>
          <c:order val="1"/>
          <c:tx>
            <c:strRef>
              <c:f>'図表2-2-31'!$B$21</c:f>
              <c:strCache>
                <c:ptCount val="1"/>
                <c:pt idx="0">
                  <c:v>50-59分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'図表2-2-31'!$C$21:$D$21</c:f>
              <c:numCache>
                <c:formatCode>0.0%</c:formatCode>
                <c:ptCount val="2"/>
                <c:pt idx="0">
                  <c:v>4.8843187660668377E-2</c:v>
                </c:pt>
                <c:pt idx="1">
                  <c:v>0.14395886889460155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F-4EEB-86E1-79ED33BDFA57}"/>
            </c:ext>
          </c:extLst>
        </c:ser>
        <c:ser>
          <c:idx val="5"/>
          <c:order val="2"/>
          <c:tx>
            <c:strRef>
              <c:f>'図表2-2-31'!$B$20</c:f>
              <c:strCache>
                <c:ptCount val="1"/>
                <c:pt idx="0">
                  <c:v>40-49分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'図表2-2-31'!$C$20:$D$20</c:f>
              <c:numCache>
                <c:formatCode>0.0%</c:formatCode>
                <c:ptCount val="2"/>
                <c:pt idx="0">
                  <c:v>6.6988950276243089E-2</c:v>
                </c:pt>
                <c:pt idx="1">
                  <c:v>0.14226519337016574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F-4EEB-86E1-79ED33BDFA57}"/>
            </c:ext>
          </c:extLst>
        </c:ser>
        <c:ser>
          <c:idx val="4"/>
          <c:order val="3"/>
          <c:tx>
            <c:strRef>
              <c:f>'図表2-2-31'!$B$19</c:f>
              <c:strCache>
                <c:ptCount val="1"/>
                <c:pt idx="0">
                  <c:v>30-39分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F-4EEB-86E1-79ED33BDFA5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'図表2-2-31'!$C$19:$D$19</c:f>
              <c:numCache>
                <c:formatCode>0.0%</c:formatCode>
                <c:ptCount val="2"/>
                <c:pt idx="0">
                  <c:v>8.8541666666666671E-2</c:v>
                </c:pt>
                <c:pt idx="1">
                  <c:v>0.14518229166666666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BF-4EEB-86E1-79ED33BDFA57}"/>
            </c:ext>
          </c:extLst>
        </c:ser>
        <c:ser>
          <c:idx val="2"/>
          <c:order val="4"/>
          <c:tx>
            <c:strRef>
              <c:f>'図表2-2-31'!$B$18</c:f>
              <c:strCache>
                <c:ptCount val="1"/>
                <c:pt idx="0">
                  <c:v>20-29分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7BF-4EEB-86E1-79ED33BDFA57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'図表2-2-31'!$C$18:$D$18</c:f>
              <c:numCache>
                <c:formatCode>0.0%</c:formatCode>
                <c:ptCount val="2"/>
                <c:pt idx="0">
                  <c:v>0.16089613034623218</c:v>
                </c:pt>
                <c:pt idx="1">
                  <c:v>0.19959266802443992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7BF-4EEB-86E1-79ED33BDFA57}"/>
            </c:ext>
          </c:extLst>
        </c:ser>
        <c:ser>
          <c:idx val="0"/>
          <c:order val="5"/>
          <c:tx>
            <c:strRef>
              <c:f>'図表2-2-31'!$B$17</c:f>
              <c:strCache>
                <c:ptCount val="1"/>
                <c:pt idx="0">
                  <c:v>20分未満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7BF-4EEB-86E1-79ED33BDFA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'図表2-2-31'!$C$16:$D$16</c:f>
              <c:strCache>
                <c:ptCount val="2"/>
                <c:pt idx="0">
                  <c:v>１か月生存率</c:v>
                </c:pt>
                <c:pt idx="1">
                  <c:v>心拍再開率</c:v>
                </c:pt>
              </c:strCache>
            </c:strRef>
          </c:cat>
          <c:val>
            <c:numRef>
              <c:f>'図表2-2-31'!$C$17:$D$17</c:f>
              <c:numCache>
                <c:formatCode>0.0%</c:formatCode>
                <c:ptCount val="2"/>
                <c:pt idx="0">
                  <c:v>0.22857142857142856</c:v>
                </c:pt>
                <c:pt idx="1">
                  <c:v>8.5714285714285715E-2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7BF-4EEB-86E1-79ED33BDF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697992543"/>
        <c:axId val="1697987551"/>
      </c:barChart>
      <c:catAx>
        <c:axId val="16979925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697987551"/>
        <c:crosses val="autoZero"/>
        <c:auto val="1"/>
        <c:lblAlgn val="ctr"/>
        <c:lblOffset val="100"/>
        <c:noMultiLvlLbl val="0"/>
      </c:catAx>
      <c:valAx>
        <c:axId val="1697987551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169799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787125</xdr:colOff>
      <xdr:row>23</xdr:row>
      <xdr:rowOff>61575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171450</xdr:rowOff>
    </xdr:from>
    <xdr:to>
      <xdr:col>6</xdr:col>
      <xdr:colOff>787125</xdr:colOff>
      <xdr:row>38</xdr:row>
      <xdr:rowOff>113700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0.13477</cdr:x>
      <cdr:y>0.49858</cdr:y>
    </cdr:from>
    <cdr:to>
      <cdr:x>0.21944</cdr:x>
      <cdr:y>0.49858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849081" y="1633340"/>
          <a:ext cx="533400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bg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22"/>
  <sheetViews>
    <sheetView showGridLines="0" tabSelected="1" zoomScaleNormal="100" workbookViewId="0">
      <selection activeCell="A2" sqref="A2"/>
    </sheetView>
  </sheetViews>
  <sheetFormatPr defaultRowHeight="18.75" x14ac:dyDescent="0.4"/>
  <cols>
    <col min="1" max="1" width="15.625" customWidth="1"/>
    <col min="2" max="7" width="11.25" customWidth="1"/>
  </cols>
  <sheetData>
    <row r="1" spans="1:7" x14ac:dyDescent="0.4">
      <c r="A1" s="21" t="s">
        <v>0</v>
      </c>
      <c r="B1" s="21"/>
      <c r="C1" s="21"/>
      <c r="D1" s="21"/>
      <c r="E1" s="21"/>
      <c r="F1" s="21"/>
      <c r="G1" s="21"/>
    </row>
    <row r="2" spans="1:7" ht="9.9499999999999993" customHeight="1" x14ac:dyDescent="0.4"/>
    <row r="3" spans="1:7" x14ac:dyDescent="0.4">
      <c r="A3" s="1"/>
      <c r="B3" s="22" t="s">
        <v>1</v>
      </c>
      <c r="C3" s="23"/>
      <c r="D3" s="24" t="s">
        <v>2</v>
      </c>
      <c r="E3" s="25"/>
      <c r="F3" s="22" t="s">
        <v>3</v>
      </c>
      <c r="G3" s="23"/>
    </row>
    <row r="4" spans="1:7" x14ac:dyDescent="0.4">
      <c r="A4" s="2"/>
      <c r="B4" s="3"/>
      <c r="C4" s="4" t="s">
        <v>5</v>
      </c>
      <c r="D4" s="5"/>
      <c r="E4" s="4" t="s">
        <v>6</v>
      </c>
      <c r="F4" s="3"/>
      <c r="G4" s="4" t="s">
        <v>7</v>
      </c>
    </row>
    <row r="5" spans="1:7" x14ac:dyDescent="0.4">
      <c r="A5" s="6" t="s">
        <v>13</v>
      </c>
      <c r="B5" s="7">
        <v>35</v>
      </c>
      <c r="C5" s="8">
        <v>7.2553897180762852E-3</v>
      </c>
      <c r="D5" s="7">
        <v>3</v>
      </c>
      <c r="E5" s="8">
        <v>8.5714285714285715E-2</v>
      </c>
      <c r="F5" s="7">
        <v>8</v>
      </c>
      <c r="G5" s="8">
        <v>0.22857142857142856</v>
      </c>
    </row>
    <row r="6" spans="1:7" x14ac:dyDescent="0.4">
      <c r="A6" s="9" t="s">
        <v>8</v>
      </c>
      <c r="B6" s="10">
        <v>491</v>
      </c>
      <c r="C6" s="11">
        <v>0.10178275290215588</v>
      </c>
      <c r="D6" s="10">
        <v>98</v>
      </c>
      <c r="E6" s="11">
        <v>0.19959266802443992</v>
      </c>
      <c r="F6" s="10">
        <v>79</v>
      </c>
      <c r="G6" s="11">
        <v>0.16089613034623218</v>
      </c>
    </row>
    <row r="7" spans="1:7" x14ac:dyDescent="0.4">
      <c r="A7" s="9" t="s">
        <v>9</v>
      </c>
      <c r="B7" s="10">
        <v>1536</v>
      </c>
      <c r="C7" s="11">
        <v>0.31840796019900497</v>
      </c>
      <c r="D7" s="10">
        <v>223</v>
      </c>
      <c r="E7" s="11">
        <v>0.14518229166666666</v>
      </c>
      <c r="F7" s="10">
        <v>136</v>
      </c>
      <c r="G7" s="11">
        <v>8.8541666666666671E-2</v>
      </c>
    </row>
    <row r="8" spans="1:7" x14ac:dyDescent="0.4">
      <c r="A8" s="9" t="s">
        <v>10</v>
      </c>
      <c r="B8" s="10">
        <v>1448</v>
      </c>
      <c r="C8" s="11">
        <v>0.30016583747927034</v>
      </c>
      <c r="D8" s="10">
        <v>206</v>
      </c>
      <c r="E8" s="11">
        <v>0.14226519337016574</v>
      </c>
      <c r="F8" s="10">
        <v>97</v>
      </c>
      <c r="G8" s="11">
        <v>6.6988950276243089E-2</v>
      </c>
    </row>
    <row r="9" spans="1:7" x14ac:dyDescent="0.4">
      <c r="A9" s="9" t="s">
        <v>11</v>
      </c>
      <c r="B9" s="10">
        <v>778</v>
      </c>
      <c r="C9" s="11">
        <v>0.16127694859038141</v>
      </c>
      <c r="D9" s="10">
        <v>112</v>
      </c>
      <c r="E9" s="11">
        <v>0.14395886889460155</v>
      </c>
      <c r="F9" s="10">
        <v>38</v>
      </c>
      <c r="G9" s="11">
        <v>4.8843187660668377E-2</v>
      </c>
    </row>
    <row r="10" spans="1:7" ht="19.5" thickBot="1" x14ac:dyDescent="0.45">
      <c r="A10" s="12" t="s">
        <v>14</v>
      </c>
      <c r="B10" s="13">
        <v>536</v>
      </c>
      <c r="C10" s="14">
        <v>0.1111111111111111</v>
      </c>
      <c r="D10" s="13">
        <v>98</v>
      </c>
      <c r="E10" s="14">
        <v>0.18283582089552239</v>
      </c>
      <c r="F10" s="13">
        <v>43</v>
      </c>
      <c r="G10" s="14">
        <v>8.0223880597014921E-2</v>
      </c>
    </row>
    <row r="11" spans="1:7" ht="19.5" thickTop="1" x14ac:dyDescent="0.4">
      <c r="A11" s="15" t="s">
        <v>12</v>
      </c>
      <c r="B11" s="16">
        <v>4824</v>
      </c>
      <c r="C11" s="17">
        <v>1</v>
      </c>
      <c r="D11" s="16">
        <v>740</v>
      </c>
      <c r="E11" s="17">
        <v>0.15339966832504145</v>
      </c>
      <c r="F11" s="16">
        <v>401</v>
      </c>
      <c r="G11" s="17">
        <v>8.3126036484245436E-2</v>
      </c>
    </row>
    <row r="13" spans="1:7" ht="19.5" thickBot="1" x14ac:dyDescent="0.45"/>
    <row r="14" spans="1:7" ht="19.5" thickBot="1" x14ac:dyDescent="0.45">
      <c r="B14" s="20" t="str">
        <f>"N="&amp;TEXT(B11,"#,###")</f>
        <v>N=4,824</v>
      </c>
    </row>
    <row r="16" spans="1:7" x14ac:dyDescent="0.4">
      <c r="B16" s="18" t="s">
        <v>4</v>
      </c>
      <c r="C16" s="18" t="s">
        <v>7</v>
      </c>
      <c r="D16" s="18" t="s">
        <v>6</v>
      </c>
    </row>
    <row r="17" spans="2:4" x14ac:dyDescent="0.4">
      <c r="B17" s="18" t="str">
        <f>A5</f>
        <v>20分未満</v>
      </c>
      <c r="C17" s="19">
        <f>G5</f>
        <v>0.22857142857142856</v>
      </c>
      <c r="D17" s="19">
        <f>E5</f>
        <v>8.5714285714285715E-2</v>
      </c>
    </row>
    <row r="18" spans="2:4" x14ac:dyDescent="0.4">
      <c r="B18" s="18" t="str">
        <f>A6</f>
        <v>20-29分</v>
      </c>
      <c r="C18" s="19">
        <f>G6</f>
        <v>0.16089613034623218</v>
      </c>
      <c r="D18" s="19">
        <f>E6</f>
        <v>0.19959266802443992</v>
      </c>
    </row>
    <row r="19" spans="2:4" x14ac:dyDescent="0.4">
      <c r="B19" s="18" t="str">
        <f>A7</f>
        <v>30-39分</v>
      </c>
      <c r="C19" s="19">
        <f>G7</f>
        <v>8.8541666666666671E-2</v>
      </c>
      <c r="D19" s="19">
        <f>E7</f>
        <v>0.14518229166666666</v>
      </c>
    </row>
    <row r="20" spans="2:4" x14ac:dyDescent="0.4">
      <c r="B20" s="18" t="str">
        <f>A8</f>
        <v>40-49分</v>
      </c>
      <c r="C20" s="19">
        <f>G8</f>
        <v>6.6988950276243089E-2</v>
      </c>
      <c r="D20" s="19">
        <f>E8</f>
        <v>0.14226519337016574</v>
      </c>
    </row>
    <row r="21" spans="2:4" x14ac:dyDescent="0.4">
      <c r="B21" s="18" t="str">
        <f>A9</f>
        <v>50-59分</v>
      </c>
      <c r="C21" s="19">
        <f>G9</f>
        <v>4.8843187660668377E-2</v>
      </c>
      <c r="D21" s="19">
        <f>E9</f>
        <v>0.14395886889460155</v>
      </c>
    </row>
    <row r="22" spans="2:4" x14ac:dyDescent="0.4">
      <c r="B22" s="18" t="str">
        <f>A10</f>
        <v>60分以上</v>
      </c>
      <c r="C22" s="19">
        <f>G10</f>
        <v>8.0223880597014921E-2</v>
      </c>
      <c r="D22" s="19">
        <f>E10</f>
        <v>0.18283582089552239</v>
      </c>
    </row>
  </sheetData>
  <mergeCells count="3">
    <mergeCell ref="B3:C3"/>
    <mergeCell ref="D3:E3"/>
    <mergeCell ref="F3:G3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図表2-2-31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2023-06-06T04:19:53Z</cp:lastPrinted>
  <dcterms:created xsi:type="dcterms:W3CDTF">2023-06-05T05:33:12Z</dcterms:created>
  <dcterms:modified xsi:type="dcterms:W3CDTF">2023-06-06T04:20:19Z</dcterms:modified>
</cp:coreProperties>
</file>