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21" i="1" l="1"/>
  <c r="E17" i="1"/>
  <c r="E18" i="1"/>
  <c r="B14" i="1" l="1"/>
  <c r="C17" i="1" l="1"/>
  <c r="C20" i="1"/>
  <c r="C18" i="1"/>
  <c r="C21" i="1"/>
  <c r="C19" i="1"/>
</calcChain>
</file>

<file path=xl/sharedStrings.xml><?xml version="1.0" encoding="utf-8"?>
<sst xmlns="http://schemas.openxmlformats.org/spreadsheetml/2006/main" count="20" uniqueCount="19">
  <si>
    <t>再開時期</t>
    <rPh sb="0" eb="2">
      <t>サイカイ</t>
    </rPh>
    <rPh sb="2" eb="4">
      <t>ジキ</t>
    </rPh>
    <phoneticPr fontId="2"/>
  </si>
  <si>
    <t>搬送人員</t>
  </si>
  <si>
    <t>割合</t>
  </si>
  <si>
    <t>1か月生存数</t>
    <phoneticPr fontId="2"/>
  </si>
  <si>
    <t>1か月生存率</t>
    <phoneticPr fontId="2"/>
  </si>
  <si>
    <t>隊員等到着前</t>
    <rPh sb="0" eb="2">
      <t>タイイン</t>
    </rPh>
    <rPh sb="2" eb="3">
      <t>トウ</t>
    </rPh>
    <rPh sb="3" eb="5">
      <t>トウチャク</t>
    </rPh>
    <rPh sb="5" eb="6">
      <t>マエ</t>
    </rPh>
    <phoneticPr fontId="2"/>
  </si>
  <si>
    <t>現場到着～車内収容</t>
    <rPh sb="0" eb="2">
      <t>ゲンバ</t>
    </rPh>
    <rPh sb="2" eb="4">
      <t>トウチャク</t>
    </rPh>
    <rPh sb="5" eb="7">
      <t>シャナイ</t>
    </rPh>
    <rPh sb="7" eb="9">
      <t>シュウヨウ</t>
    </rPh>
    <phoneticPr fontId="2"/>
  </si>
  <si>
    <t>車内収容～現場出発</t>
    <rPh sb="0" eb="2">
      <t>シャナイ</t>
    </rPh>
    <rPh sb="2" eb="4">
      <t>シュウヨウ</t>
    </rPh>
    <rPh sb="5" eb="7">
      <t>ゲンバ</t>
    </rPh>
    <rPh sb="7" eb="9">
      <t>シュッパツ</t>
    </rPh>
    <phoneticPr fontId="2"/>
  </si>
  <si>
    <t>車内収容～現場出発</t>
  </si>
  <si>
    <t>現場出発～病院到着</t>
    <rPh sb="0" eb="2">
      <t>ゲンバ</t>
    </rPh>
    <rPh sb="2" eb="4">
      <t>シュッパツ</t>
    </rPh>
    <rPh sb="5" eb="7">
      <t>ビョウイン</t>
    </rPh>
    <rPh sb="7" eb="9">
      <t>トウチャク</t>
    </rPh>
    <phoneticPr fontId="2"/>
  </si>
  <si>
    <t>現場出発～病院到着</t>
  </si>
  <si>
    <t>病院到着～医師引継</t>
    <rPh sb="0" eb="2">
      <t>ビョウイン</t>
    </rPh>
    <rPh sb="2" eb="4">
      <t>トウチャク</t>
    </rPh>
    <rPh sb="5" eb="7">
      <t>イシ</t>
    </rPh>
    <rPh sb="7" eb="9">
      <t>ヒキツギ</t>
    </rPh>
    <phoneticPr fontId="2"/>
  </si>
  <si>
    <t>隊員等到着後計</t>
    <rPh sb="0" eb="2">
      <t>タイイン</t>
    </rPh>
    <rPh sb="2" eb="3">
      <t>トウ</t>
    </rPh>
    <rPh sb="3" eb="5">
      <t>トウチャク</t>
    </rPh>
    <rPh sb="5" eb="6">
      <t>ゴ</t>
    </rPh>
    <rPh sb="6" eb="7">
      <t>ケイ</t>
    </rPh>
    <phoneticPr fontId="2"/>
  </si>
  <si>
    <t>合計</t>
    <rPh sb="0" eb="2">
      <t>ゴウケイ</t>
    </rPh>
    <phoneticPr fontId="2"/>
  </si>
  <si>
    <t>1ヵ月生存率</t>
  </si>
  <si>
    <t>隊員等到着前</t>
  </si>
  <si>
    <t>現場到着～車内収容</t>
  </si>
  <si>
    <t>病院到着～医師引継</t>
  </si>
  <si>
    <t>　図表3-26　初回心拍再開時期内訳（収容前心拍再開あり群）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</si>
</sst>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right" vertical="center"/>
    </xf>
    <xf numFmtId="176" fontId="4" fillId="4" borderId="6" xfId="0" applyNumberFormat="1" applyFont="1" applyFill="1" applyBorder="1" applyAlignment="1">
      <alignment horizontal="right" vertical="center"/>
    </xf>
    <xf numFmtId="0" fontId="4" fillId="7" borderId="7" xfId="0" applyFont="1" applyFill="1" applyBorder="1" applyAlignment="1">
      <alignment horizontal="right" vertical="center"/>
    </xf>
    <xf numFmtId="176" fontId="4" fillId="7" borderId="7" xfId="0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176" fontId="0" fillId="3" borderId="1" xfId="1" applyNumberFormat="1" applyFont="1" applyFill="1" applyBorder="1">
      <alignment vertical="center"/>
    </xf>
    <xf numFmtId="0" fontId="6" fillId="0" borderId="8" xfId="0" applyFont="1" applyBorder="1" applyAlignment="1">
      <alignment vertical="center" wrapText="1"/>
    </xf>
    <xf numFmtId="0" fontId="7" fillId="8" borderId="0" xfId="0" applyFont="1" applyFill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'図表3-26'!$B$14</c:f>
          <c:strCache>
            <c:ptCount val="1"/>
            <c:pt idx="0">
              <c:v>[搬送人員]
 N=926</c:v>
            </c:pt>
          </c:strCache>
        </c:strRef>
      </c:tx>
      <c:layout>
        <c:manualLayout>
          <c:xMode val="edge"/>
          <c:yMode val="edge"/>
          <c:x val="8.668253968253968E-2"/>
          <c:y val="9.89876543209876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911031746031747"/>
          <c:y val="0.18298148148148149"/>
          <c:w val="0.41242476190476191"/>
          <c:h val="0.80193703703703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C3-4003-AF11-4570235CC327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C3-4003-AF11-4570235CC327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C3-4003-AF11-4570235CC327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C3-4003-AF11-4570235CC327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C3-4003-AF11-4570235CC327}"/>
              </c:ext>
            </c:extLst>
          </c:dPt>
          <c:dLbls>
            <c:dLbl>
              <c:idx val="0"/>
              <c:layout>
                <c:manualLayout>
                  <c:x val="-0.14395889857881145"/>
                  <c:y val="0.213949999999999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775349206349206"/>
                      <c:h val="0.164705882352941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2C3-4003-AF11-4570235CC327}"/>
                </c:ext>
              </c:extLst>
            </c:dLbl>
            <c:dLbl>
              <c:idx val="1"/>
              <c:layout>
                <c:manualLayout>
                  <c:x val="-0.18240140503875968"/>
                  <c:y val="-0.1294035947712418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89349206349211"/>
                      <c:h val="0.164705882352941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2C3-4003-AF11-4570235CC327}"/>
                </c:ext>
              </c:extLst>
            </c:dLbl>
            <c:dLbl>
              <c:idx val="2"/>
              <c:layout>
                <c:manualLayout>
                  <c:x val="-1.1871746031746041E-2"/>
                  <c:y val="4.2492901234567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27539682539681"/>
                      <c:h val="0.17777777777777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2C3-4003-AF11-4570235CC327}"/>
                </c:ext>
              </c:extLst>
            </c:dLbl>
            <c:dLbl>
              <c:idx val="3"/>
              <c:layout>
                <c:manualLayout>
                  <c:x val="-8.4605714285714298E-2"/>
                  <c:y val="0.1463537037037036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"/>
                      <c:h val="0.17777777777777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2C3-4003-AF11-4570235CC327}"/>
                </c:ext>
              </c:extLst>
            </c:dLbl>
            <c:dLbl>
              <c:idx val="4"/>
              <c:layout>
                <c:manualLayout>
                  <c:x val="5.258238095238095E-2"/>
                  <c:y val="-6.1604938271606069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016428571428571"/>
                      <c:h val="0.16666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2C3-4003-AF11-4570235C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'図表3-26'!$B$17:$B$21</c:f>
              <c:strCache>
                <c:ptCount val="5"/>
                <c:pt idx="0">
                  <c:v>隊員等到着前</c:v>
                </c:pt>
                <c:pt idx="1">
                  <c:v>現場到着～車内収容</c:v>
                </c:pt>
                <c:pt idx="2">
                  <c:v>車内収容～現場出発</c:v>
                </c:pt>
                <c:pt idx="3">
                  <c:v>現場出発～病院到着</c:v>
                </c:pt>
                <c:pt idx="4">
                  <c:v>病院到着～医師引継</c:v>
                </c:pt>
              </c:strCache>
            </c:strRef>
          </c:cat>
          <c:val>
            <c:numRef>
              <c:f>'図表3-26'!$C$17:$C$21</c:f>
              <c:numCache>
                <c:formatCode>0.0%</c:formatCode>
                <c:ptCount val="5"/>
                <c:pt idx="0">
                  <c:v>0.21166306695464362</c:v>
                </c:pt>
                <c:pt idx="1">
                  <c:v>0.49568034557235419</c:v>
                </c:pt>
                <c:pt idx="2">
                  <c:v>0.11771058315334773</c:v>
                </c:pt>
                <c:pt idx="3">
                  <c:v>0.1652267818574514</c:v>
                </c:pt>
                <c:pt idx="4">
                  <c:v>9.7192224622030237E-3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C3-4003-AF11-4570235CC3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987126984126983"/>
          <c:y val="0.10971111111111111"/>
          <c:w val="0.75976460317460315"/>
          <c:h val="0.887265204678362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4-4033-9833-737D21F69E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'図表3-26'!$B$17:$B$21</c:f>
              <c:strCache>
                <c:ptCount val="5"/>
                <c:pt idx="0">
                  <c:v>隊員等到着前</c:v>
                </c:pt>
                <c:pt idx="1">
                  <c:v>現場到着～車内収容</c:v>
                </c:pt>
                <c:pt idx="2">
                  <c:v>車内収容～現場出発</c:v>
                </c:pt>
                <c:pt idx="3">
                  <c:v>現場出発～病院到着</c:v>
                </c:pt>
                <c:pt idx="4">
                  <c:v>病院到着～医師引継</c:v>
                </c:pt>
              </c:strCache>
            </c:strRef>
          </c:cat>
          <c:val>
            <c:numRef>
              <c:f>'図表3-26'!$E$17:$E$21</c:f>
              <c:numCache>
                <c:formatCode>0.0%</c:formatCode>
                <c:ptCount val="5"/>
                <c:pt idx="0">
                  <c:v>0.79591836734693877</c:v>
                </c:pt>
                <c:pt idx="1">
                  <c:v>0.3877995642701525</c:v>
                </c:pt>
                <c:pt idx="2">
                  <c:v>0.21100917431192662</c:v>
                </c:pt>
                <c:pt idx="3">
                  <c:v>0.12418300653594772</c:v>
                </c:pt>
                <c:pt idx="4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4-4033-9833-737D21F69E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2746672"/>
        <c:axId val="142739600"/>
      </c:barChart>
      <c:catAx>
        <c:axId val="14274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2739600"/>
        <c:crosses val="autoZero"/>
        <c:auto val="1"/>
        <c:lblAlgn val="ctr"/>
        <c:lblOffset val="100"/>
        <c:noMultiLvlLbl val="0"/>
      </c:catAx>
      <c:valAx>
        <c:axId val="1427396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4274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57149</xdr:rowOff>
    </xdr:from>
    <xdr:to>
      <xdr:col>5</xdr:col>
      <xdr:colOff>1077075</xdr:colOff>
      <xdr:row>25</xdr:row>
      <xdr:rowOff>1499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47626</xdr:rowOff>
    </xdr:from>
    <xdr:to>
      <xdr:col>5</xdr:col>
      <xdr:colOff>1077075</xdr:colOff>
      <xdr:row>37</xdr:row>
      <xdr:rowOff>128251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21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8.58203125" customWidth="1"/>
    <col min="2" max="6" width="14.58203125" customWidth="1"/>
  </cols>
  <sheetData>
    <row r="1" spans="1:6" x14ac:dyDescent="0.55000000000000004">
      <c r="A1" s="16" t="s">
        <v>18</v>
      </c>
      <c r="B1" s="16"/>
      <c r="C1" s="16"/>
      <c r="D1" s="16"/>
      <c r="E1" s="16"/>
      <c r="F1" s="16"/>
    </row>
    <row r="2" spans="1:6" ht="10" customHeight="1" x14ac:dyDescent="0.55000000000000004"/>
    <row r="3" spans="1:6" x14ac:dyDescent="0.55000000000000004">
      <c r="A3" s="18" t="s">
        <v>0</v>
      </c>
      <c r="B3" s="18"/>
      <c r="C3" s="1" t="s">
        <v>1</v>
      </c>
      <c r="D3" s="1" t="s">
        <v>2</v>
      </c>
      <c r="E3" s="1" t="s">
        <v>3</v>
      </c>
      <c r="F3" s="2" t="s">
        <v>4</v>
      </c>
    </row>
    <row r="4" spans="1:6" x14ac:dyDescent="0.55000000000000004">
      <c r="A4" s="19" t="s">
        <v>5</v>
      </c>
      <c r="B4" s="19"/>
      <c r="C4" s="3">
        <v>196</v>
      </c>
      <c r="D4" s="4">
        <v>0.21166306695464362</v>
      </c>
      <c r="E4" s="3">
        <v>156</v>
      </c>
      <c r="F4" s="4">
        <v>0.79591836734693877</v>
      </c>
    </row>
    <row r="5" spans="1:6" x14ac:dyDescent="0.55000000000000004">
      <c r="A5" s="20"/>
      <c r="B5" s="5" t="s">
        <v>6</v>
      </c>
      <c r="C5" s="6">
        <v>459</v>
      </c>
      <c r="D5" s="7">
        <v>0.49568034557235419</v>
      </c>
      <c r="E5" s="6">
        <v>178</v>
      </c>
      <c r="F5" s="7">
        <v>0.3877995642701525</v>
      </c>
    </row>
    <row r="6" spans="1:6" x14ac:dyDescent="0.55000000000000004">
      <c r="A6" s="21"/>
      <c r="B6" s="5" t="s">
        <v>7</v>
      </c>
      <c r="C6" s="6">
        <v>109</v>
      </c>
      <c r="D6" s="7">
        <v>0.11771058315334773</v>
      </c>
      <c r="E6" s="6">
        <v>23</v>
      </c>
      <c r="F6" s="7">
        <v>0.21100917431192662</v>
      </c>
    </row>
    <row r="7" spans="1:6" x14ac:dyDescent="0.55000000000000004">
      <c r="A7" s="21"/>
      <c r="B7" s="5" t="s">
        <v>9</v>
      </c>
      <c r="C7" s="6">
        <v>153</v>
      </c>
      <c r="D7" s="7">
        <v>0.1652267818574514</v>
      </c>
      <c r="E7" s="6">
        <v>19</v>
      </c>
      <c r="F7" s="7">
        <v>0.12418300653594772</v>
      </c>
    </row>
    <row r="8" spans="1:6" x14ac:dyDescent="0.55000000000000004">
      <c r="A8" s="21"/>
      <c r="B8" s="5" t="s">
        <v>11</v>
      </c>
      <c r="C8" s="6">
        <v>9</v>
      </c>
      <c r="D8" s="7">
        <v>9.7192224622030237E-3</v>
      </c>
      <c r="E8" s="6">
        <v>1</v>
      </c>
      <c r="F8" s="7">
        <v>0.1111111111111111</v>
      </c>
    </row>
    <row r="9" spans="1:6" ht="18.5" thickBot="1" x14ac:dyDescent="0.6">
      <c r="A9" s="22"/>
      <c r="B9" s="8" t="s">
        <v>12</v>
      </c>
      <c r="C9" s="9">
        <v>730</v>
      </c>
      <c r="D9" s="10">
        <v>0.78833693304535635</v>
      </c>
      <c r="E9" s="9">
        <v>221</v>
      </c>
      <c r="F9" s="10">
        <v>0.30273972602739724</v>
      </c>
    </row>
    <row r="10" spans="1:6" ht="18.5" thickTop="1" x14ac:dyDescent="0.55000000000000004">
      <c r="A10" s="17" t="s">
        <v>13</v>
      </c>
      <c r="B10" s="17"/>
      <c r="C10" s="11">
        <v>926</v>
      </c>
      <c r="D10" s="12">
        <v>1</v>
      </c>
      <c r="E10" s="11">
        <v>377</v>
      </c>
      <c r="F10" s="12">
        <v>0.40712742980561556</v>
      </c>
    </row>
    <row r="13" spans="1:6" ht="18.5" thickBot="1" x14ac:dyDescent="0.6"/>
    <row r="14" spans="1:6" ht="33.5" thickBot="1" x14ac:dyDescent="0.6">
      <c r="B14" s="15" t="str">
        <f>"[搬送人員]"&amp;CHAR(10)&amp;" N="&amp;TEXT(C10,"#,###")</f>
        <v>[搬送人員]
 N=926</v>
      </c>
    </row>
    <row r="16" spans="1:6" x14ac:dyDescent="0.55000000000000004">
      <c r="B16" s="13"/>
      <c r="C16" s="13" t="s">
        <v>1</v>
      </c>
      <c r="D16" s="13"/>
      <c r="E16" s="13" t="s">
        <v>14</v>
      </c>
    </row>
    <row r="17" spans="2:5" x14ac:dyDescent="0.55000000000000004">
      <c r="B17" s="13" t="s">
        <v>15</v>
      </c>
      <c r="C17" s="14">
        <f>D4</f>
        <v>0.21166306695464362</v>
      </c>
      <c r="D17" s="14"/>
      <c r="E17" s="14">
        <f>F4</f>
        <v>0.79591836734693877</v>
      </c>
    </row>
    <row r="18" spans="2:5" x14ac:dyDescent="0.55000000000000004">
      <c r="B18" s="13" t="s">
        <v>16</v>
      </c>
      <c r="C18" s="14">
        <f>D5</f>
        <v>0.49568034557235419</v>
      </c>
      <c r="D18" s="14"/>
      <c r="E18" s="14">
        <f>F5</f>
        <v>0.3877995642701525</v>
      </c>
    </row>
    <row r="19" spans="2:5" x14ac:dyDescent="0.55000000000000004">
      <c r="B19" s="13" t="s">
        <v>8</v>
      </c>
      <c r="C19" s="14">
        <f t="shared" ref="C19:C21" si="0">D6</f>
        <v>0.11771058315334773</v>
      </c>
      <c r="D19" s="14"/>
      <c r="E19" s="14">
        <f t="shared" ref="E19:E21" si="1">F6</f>
        <v>0.21100917431192662</v>
      </c>
    </row>
    <row r="20" spans="2:5" x14ac:dyDescent="0.55000000000000004">
      <c r="B20" s="13" t="s">
        <v>10</v>
      </c>
      <c r="C20" s="14">
        <f t="shared" si="0"/>
        <v>0.1652267818574514</v>
      </c>
      <c r="D20" s="14"/>
      <c r="E20" s="14">
        <f t="shared" si="1"/>
        <v>0.12418300653594772</v>
      </c>
    </row>
    <row r="21" spans="2:5" x14ac:dyDescent="0.55000000000000004">
      <c r="B21" s="13" t="s">
        <v>17</v>
      </c>
      <c r="C21" s="14">
        <f t="shared" si="0"/>
        <v>9.7192224622030237E-3</v>
      </c>
      <c r="D21" s="14"/>
      <c r="E21" s="14">
        <f t="shared" si="1"/>
        <v>0.1111111111111111</v>
      </c>
    </row>
  </sheetData>
  <sheetProtection sheet="1" objects="1" scenarios="1"/>
  <mergeCells count="4">
    <mergeCell ref="A10:B10"/>
    <mergeCell ref="A3:B3"/>
    <mergeCell ref="A4:B4"/>
    <mergeCell ref="A5:A9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図表3-26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