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19200" windowHeight="7110"/>
  </bookViews>
  <sheets>
    <sheet name="男女年齢曜日程度別搬送人員(55表)" sheetId="1" r:id="rId1"/>
  </sheets>
  <definedNames>
    <definedName name="_xlnm.Print_Area" localSheetId="0">'男女年齢曜日程度別搬送人員(55表)'!$A$1:$M$47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4" i="1"/>
  <c r="B43" i="1"/>
  <c r="B42" i="1"/>
  <c r="B41" i="1"/>
  <c r="B38" i="1"/>
  <c r="B37" i="1"/>
  <c r="B36" i="1"/>
  <c r="B35" i="1"/>
  <c r="B34" i="1"/>
  <c r="B33" i="1"/>
  <c r="B32" i="1"/>
  <c r="B31" i="1"/>
  <c r="B30" i="1"/>
  <c r="M27" i="1"/>
  <c r="L27" i="1"/>
  <c r="K27" i="1"/>
  <c r="J27" i="1"/>
  <c r="I27" i="1"/>
  <c r="H27" i="1"/>
  <c r="G27" i="1"/>
  <c r="F27" i="1"/>
  <c r="E27" i="1"/>
  <c r="D27" i="1"/>
  <c r="C27" i="1"/>
  <c r="B26" i="1"/>
  <c r="B25" i="1"/>
  <c r="B24" i="1"/>
  <c r="B23" i="1"/>
  <c r="B22" i="1"/>
  <c r="B21" i="1"/>
  <c r="B20" i="1"/>
  <c r="B19" i="1"/>
  <c r="B18" i="1"/>
  <c r="B17" i="1"/>
  <c r="B16" i="1"/>
  <c r="B13" i="1"/>
  <c r="B12" i="1"/>
  <c r="M9" i="1"/>
  <c r="L9" i="1"/>
  <c r="K9" i="1"/>
  <c r="J9" i="1"/>
  <c r="I9" i="1"/>
  <c r="H9" i="1"/>
  <c r="G9" i="1"/>
  <c r="F9" i="1"/>
  <c r="E9" i="1"/>
  <c r="D9" i="1"/>
  <c r="C9" i="1"/>
  <c r="B9" i="1" l="1"/>
  <c r="B27" i="1"/>
</calcChain>
</file>

<file path=xl/sharedStrings.xml><?xml version="1.0" encoding="utf-8"?>
<sst xmlns="http://schemas.openxmlformats.org/spreadsheetml/2006/main" count="54" uniqueCount="54">
  <si>
    <t>第55表　男女、年齢、曜日、程度別搬送人員</t>
    <phoneticPr fontId="4"/>
  </si>
  <si>
    <t>（令和６年）</t>
    <rPh sb="1" eb="3">
      <t>レイワ</t>
    </rPh>
    <rPh sb="4" eb="5">
      <t>ネン</t>
    </rPh>
    <phoneticPr fontId="4"/>
  </si>
  <si>
    <t>区　　分</t>
    <rPh sb="0" eb="1">
      <t>ク</t>
    </rPh>
    <rPh sb="3" eb="4">
      <t>ブン</t>
    </rPh>
    <phoneticPr fontId="4"/>
  </si>
  <si>
    <t>計</t>
  </si>
  <si>
    <t>交通事故</t>
  </si>
  <si>
    <t>火災</t>
    <phoneticPr fontId="4"/>
  </si>
  <si>
    <t>運動競技</t>
    <phoneticPr fontId="4"/>
  </si>
  <si>
    <t>自然災害</t>
    <phoneticPr fontId="4"/>
  </si>
  <si>
    <t>水難事故</t>
  </si>
  <si>
    <t>労働災害</t>
    <phoneticPr fontId="4"/>
  </si>
  <si>
    <t>一般負傷</t>
  </si>
  <si>
    <t>自損行為</t>
  </si>
  <si>
    <t>加害事故</t>
  </si>
  <si>
    <t>急　病</t>
    <phoneticPr fontId="4"/>
  </si>
  <si>
    <t>転院搬送</t>
    <rPh sb="0" eb="2">
      <t>テンイン</t>
    </rPh>
    <rPh sb="2" eb="4">
      <t>ハンソウ</t>
    </rPh>
    <phoneticPr fontId="4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</si>
  <si>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</si>
  <si>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</si>
  <si>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</si>
  <si>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</si>
  <si>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</si>
  <si>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性別</t>
    <rPh sb="0" eb="2">
      <t>セイベツ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</si>
  <si>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</si>
  <si>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</si>
  <si>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年齢別</t>
    <rPh sb="0" eb="2">
      <t>ネンレイ</t>
    </rPh>
    <rPh sb="2" eb="3">
      <t>ベツ</t>
    </rPh>
    <phoneticPr fontId="4"/>
  </si>
  <si>
    <t>　0-2歳</t>
    <rPh sb="4" eb="5">
      <t>サイ</t>
    </rPh>
    <phoneticPr fontId="4"/>
  </si>
  <si>
    <t>　3-5歳</t>
    <rPh sb="4" eb="5">
      <t>サイ</t>
    </rPh>
    <phoneticPr fontId="4"/>
  </si>
  <si>
    <t xml:space="preserve"> 6-14歳</t>
    <rPh sb="5" eb="6">
      <t>サイ</t>
    </rPh>
    <phoneticPr fontId="4"/>
  </si>
  <si>
    <t>15-19歳</t>
    <rPh sb="5" eb="6">
      <t>サイ</t>
    </rPh>
    <phoneticPr fontId="4"/>
  </si>
  <si>
    <t>20-29歳</t>
    <rPh sb="5" eb="6">
      <t>サイ</t>
    </rPh>
    <phoneticPr fontId="4"/>
  </si>
  <si>
    <t>30-39歳</t>
    <rPh sb="5" eb="6">
      <t>サイ</t>
    </rPh>
    <phoneticPr fontId="4"/>
  </si>
  <si>
    <t>40-49歳</t>
    <rPh sb="5" eb="6">
      <t>サイ</t>
    </rPh>
    <phoneticPr fontId="4"/>
  </si>
  <si>
    <t>50-59歳</t>
    <rPh sb="5" eb="6">
      <t>サイ</t>
    </rPh>
    <phoneticPr fontId="4"/>
  </si>
  <si>
    <t>60-64歳</t>
    <rPh sb="5" eb="6">
      <t>サイ</t>
    </rPh>
    <phoneticPr fontId="4"/>
  </si>
  <si>
    <t>65-69歳</t>
    <rPh sb="5" eb="6">
      <t>サイ</t>
    </rPh>
    <phoneticPr fontId="4"/>
  </si>
  <si>
    <t>70歳以上</t>
    <rPh sb="2" eb="3">
      <t>サイ</t>
    </rPh>
    <rPh sb="3" eb="5">
      <t>イジョウ</t>
    </rPh>
    <phoneticPr fontId="4"/>
  </si>
  <si>
    <r>
      <t xml:space="preserve">●高齢者
</t>
    </r>
    <r>
      <rPr>
        <sz val="6"/>
        <color theme="1"/>
        <rFont val="ＭＳ 明朝"/>
        <family val="1"/>
        <charset val="128"/>
      </rPr>
      <t>（65歳以上）</t>
    </r>
    <rPh sb="1" eb="4">
      <t>コウレイシャ</t>
    </rPh>
    <rPh sb="8" eb="11">
      <t>サイイジョウ</t>
    </rPh>
    <phoneticPr fontId="4"/>
  </si>
  <si>
    <t>曜日別</t>
    <rPh sb="0" eb="2">
      <t>ヨウビ</t>
    </rPh>
    <rPh sb="2" eb="3">
      <t>ベツ</t>
    </rPh>
    <phoneticPr fontId="4"/>
  </si>
  <si>
    <t>日曜日</t>
    <rPh sb="0" eb="2">
      <t>ニチヨウ</t>
    </rPh>
    <rPh sb="2" eb="3">
      <t>ビ</t>
    </rPh>
    <phoneticPr fontId="4"/>
  </si>
  <si>
    <t>月曜日</t>
    <rPh sb="0" eb="2">
      <t>ゲツヨウ</t>
    </rPh>
    <phoneticPr fontId="4"/>
  </si>
  <si>
    <t>火曜日</t>
    <rPh sb="0" eb="2">
      <t>カヨウ</t>
    </rPh>
    <phoneticPr fontId="4"/>
  </si>
  <si>
    <t>水曜日</t>
    <rPh sb="0" eb="2">
      <t>スイヨウ</t>
    </rPh>
    <phoneticPr fontId="4"/>
  </si>
  <si>
    <t>木曜日</t>
    <rPh sb="0" eb="2">
      <t>モクヨウ</t>
    </rPh>
    <phoneticPr fontId="4"/>
  </si>
  <si>
    <t>金曜日</t>
    <rPh sb="0" eb="2">
      <t>キンヨウ</t>
    </rPh>
    <phoneticPr fontId="4"/>
  </si>
  <si>
    <t>土曜日</t>
    <rPh sb="0" eb="2">
      <t>ドヨウ</t>
    </rPh>
    <phoneticPr fontId="4"/>
  </si>
  <si>
    <t>年末・年始</t>
    <rPh sb="0" eb="2">
      <t>ネンマツ</t>
    </rPh>
    <rPh sb="3" eb="5">
      <t>ネンシ</t>
    </rPh>
    <phoneticPr fontId="4"/>
  </si>
  <si>
    <t>祝日</t>
    <rPh sb="0" eb="2">
      <t>シュクジツ</t>
    </rPh>
    <phoneticPr fontId="4"/>
  </si>
  <si>
    <t>程度別</t>
    <rPh sb="0" eb="2">
      <t>テイド</t>
    </rPh>
    <rPh sb="2" eb="3">
      <t>ベツ</t>
    </rPh>
    <phoneticPr fontId="4"/>
  </si>
  <si>
    <t>軽症</t>
    <rPh sb="0" eb="2">
      <t>ケイショウ</t>
    </rPh>
    <phoneticPr fontId="4"/>
  </si>
  <si>
    <t>中等症</t>
    <rPh sb="0" eb="2">
      <t>チュウトウ</t>
    </rPh>
    <rPh sb="2" eb="3">
      <t>ショウ</t>
    </rPh>
    <phoneticPr fontId="4"/>
  </si>
  <si>
    <t>重症</t>
    <rPh sb="0" eb="2">
      <t>ジュウショウ</t>
    </rPh>
    <phoneticPr fontId="4"/>
  </si>
  <si>
    <t>重篤</t>
    <rPh sb="0" eb="2">
      <t>ジュウトク</t>
    </rPh>
    <phoneticPr fontId="4"/>
  </si>
  <si>
    <t>死亡</t>
    <rPh sb="0" eb="2">
      <t>シボウ</t>
    </rPh>
    <phoneticPr fontId="4"/>
  </si>
  <si>
    <t>注1.年末・年始とは、12月29日から12月31日及び1月1日から1月3日までの6日間です。</t>
    <rPh sb="0" eb="1">
      <t>チュウ</t>
    </rPh>
    <rPh sb="3" eb="5">
      <t>ネンマツ</t>
    </rPh>
    <rPh sb="6" eb="8">
      <t>ネンシ</t>
    </rPh>
    <phoneticPr fontId="7"/>
  </si>
  <si>
    <t>　2.祝日（17日）は、祝日法に規定する国民の祝日(元日は前項「年末・年始」に計上しているため除く。)としています。</t>
    <rPh sb="3" eb="5">
      <t>シュクジツ</t>
    </rPh>
    <rPh sb="8" eb="9">
      <t>ニチ</t>
    </rPh>
    <rPh sb="12" eb="14">
      <t>シュクジツ</t>
    </rPh>
    <rPh sb="14" eb="15">
      <t>ホウ</t>
    </rPh>
    <rPh sb="16" eb="18">
      <t>キテイ</t>
    </rPh>
    <rPh sb="20" eb="22">
      <t>コクミン</t>
    </rPh>
    <rPh sb="23" eb="25">
      <t>シュクジツ</t>
    </rPh>
    <rPh sb="26" eb="28">
      <t>ガンジツ</t>
    </rPh>
    <rPh sb="29" eb="31">
      <t>ゼンコウ</t>
    </rPh>
    <rPh sb="32" eb="34">
      <t>ネンマツ</t>
    </rPh>
    <rPh sb="35" eb="37">
      <t>ネンシ</t>
    </rPh>
    <rPh sb="39" eb="41">
      <t>ケイジョウ</t>
    </rPh>
    <rPh sb="47" eb="48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</si>
</sst>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\-#,##0;&quot;-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/>
    <xf numFmtId="38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>
      <alignment vertical="center"/>
    </xf>
    <xf numFmtId="0" fontId="5" fillId="0" borderId="0" xfId="1" applyFont="1"/>
    <xf numFmtId="0" fontId="8" fillId="0" borderId="2" xfId="2" applyFont="1" applyBorder="1" applyAlignment="1">
      <alignment horizontal="center" vertical="center" wrapText="1"/>
    </xf>
    <xf numFmtId="176" fontId="9" fillId="0" borderId="3" xfId="3" applyNumberFormat="1" applyFont="1" applyBorder="1" applyAlignment="1">
      <alignment horizontal="distributed" vertical="center" wrapText="1"/>
    </xf>
    <xf numFmtId="176" fontId="9" fillId="0" borderId="4" xfId="3" applyNumberFormat="1" applyFont="1" applyBorder="1" applyAlignment="1">
      <alignment horizontal="distributed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distributed" vertical="distributed" justifyLastLine="1"/>
    </xf>
    <xf numFmtId="0" fontId="8" fillId="0" borderId="5" xfId="2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1" fillId="0" borderId="5" xfId="1" applyFont="1" applyFill="1" applyBorder="1" applyAlignment="1">
      <alignment horizontal="distributed" vertical="distributed" justifyLastLine="1"/>
    </xf>
    <xf numFmtId="0" fontId="12" fillId="0" borderId="5" xfId="2" applyFont="1" applyFill="1" applyBorder="1" applyAlignment="1">
      <alignment horizontal="center" vertical="center" wrapText="1"/>
    </xf>
    <xf numFmtId="177" fontId="8" fillId="0" borderId="0" xfId="2" applyNumberFormat="1" applyFont="1" applyFill="1" applyAlignment="1">
      <alignment horizontal="right" vertical="center" wrapText="1"/>
    </xf>
    <xf numFmtId="0" fontId="14" fillId="0" borderId="5" xfId="1" applyFont="1" applyBorder="1" applyAlignment="1">
      <alignment horizontal="distributed" vertical="distributed" justifyLastLine="1"/>
    </xf>
    <xf numFmtId="0" fontId="8" fillId="0" borderId="5" xfId="2" applyFont="1" applyBorder="1" applyAlignment="1">
      <alignment horizontal="distributed" vertical="center" wrapText="1" justifyLastLine="1"/>
    </xf>
    <xf numFmtId="0" fontId="9" fillId="0" borderId="5" xfId="1" applyFont="1" applyBorder="1" applyAlignment="1">
      <alignment horizontal="distributed" vertical="distributed" justifyLastLine="1"/>
    </xf>
    <xf numFmtId="0" fontId="14" fillId="0" borderId="5" xfId="1" applyFont="1" applyBorder="1" applyAlignment="1">
      <alignment horizontal="distributed" vertical="center" justifyLastLine="1"/>
    </xf>
    <xf numFmtId="0" fontId="8" fillId="0" borderId="6" xfId="2" applyFont="1" applyBorder="1" applyAlignment="1">
      <alignment horizontal="distributed" vertical="center" wrapText="1" justifyLastLine="1"/>
    </xf>
    <xf numFmtId="0" fontId="1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77" fontId="5" fillId="0" borderId="0" xfId="1" applyNumberFormat="1" applyFont="1"/>
    <xf numFmtId="177" fontId="9" fillId="0" borderId="0" xfId="3" applyNumberFormat="1" applyFont="1" applyFill="1" applyBorder="1" applyAlignment="1">
      <alignment horizontal="right" vertical="center" wrapText="1"/>
    </xf>
    <xf numFmtId="177" fontId="10" fillId="0" borderId="0" xfId="4" applyNumberFormat="1" applyFont="1" applyFill="1" applyAlignment="1">
      <alignment horizontal="right" vertical="center" wrapText="1"/>
    </xf>
    <xf numFmtId="177" fontId="8" fillId="0" borderId="0" xfId="4" applyNumberFormat="1" applyFont="1" applyFill="1" applyAlignment="1">
      <alignment horizontal="right" vertical="center" textRotation="255" wrapText="1"/>
    </xf>
    <xf numFmtId="177" fontId="9" fillId="0" borderId="0" xfId="1" applyNumberFormat="1" applyFont="1" applyFill="1" applyAlignment="1">
      <alignment horizontal="right" vertical="center" wrapText="1"/>
    </xf>
    <xf numFmtId="177" fontId="8" fillId="0" borderId="0" xfId="2" quotePrefix="1" applyNumberFormat="1" applyFont="1" applyFill="1" applyAlignment="1">
      <alignment horizontal="right" vertical="center" wrapText="1"/>
    </xf>
    <xf numFmtId="177" fontId="8" fillId="0" borderId="0" xfId="2" applyNumberFormat="1" applyFont="1" applyFill="1" applyBorder="1" applyAlignment="1">
      <alignment horizontal="right" vertical="center" wrapText="1"/>
    </xf>
    <xf numFmtId="177" fontId="8" fillId="0" borderId="0" xfId="2" quotePrefix="1" applyNumberFormat="1" applyFont="1" applyFill="1" applyBorder="1" applyAlignment="1">
      <alignment horizontal="right" vertical="center" wrapText="1"/>
    </xf>
    <xf numFmtId="177" fontId="8" fillId="0" borderId="1" xfId="2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</cellXfs>
  <cellStyles count="5">
    <cellStyle name="桁区切り 3 3" xfId="3"/>
    <cellStyle name="標準" xfId="0" builtinId="0"/>
    <cellStyle name="標準 2" xfId="1"/>
    <cellStyle name="標準_第62表01改" xfId="4"/>
    <cellStyle name="標準_第66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0"/>
  <sheetViews>
    <sheetView tabSelected="1" zoomScale="120" zoomScaleNormal="120" workbookViewId="0">
      <pane xSplit="1" ySplit="3" topLeftCell="B4" activePane="bottomRight" state="frozen"/>
      <selection activeCell="A3" sqref="A3:A5"/>
      <selection pane="topRight" activeCell="A3" sqref="A3:A5"/>
      <selection pane="bottomLeft" activeCell="A3" sqref="A3:A5"/>
      <selection pane="bottomRight" activeCell="O24" sqref="O24:O25"/>
    </sheetView>
  </sheetViews>
  <sheetFormatPr defaultColWidth="8.25" defaultRowHeight="9.5" x14ac:dyDescent="0.15"/>
  <cols>
    <col min="1" max="1" width="8.9140625" style="1" customWidth="1"/>
    <col min="2" max="13" width="6.5" style="1" customWidth="1"/>
    <col min="14" max="16384" width="8.25" style="1"/>
  </cols>
  <sheetData>
    <row r="1" spans="1:13" ht="20.149999999999999" customHeight="1" x14ac:dyDescent="0.1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0.149999999999999" customHeight="1" thickBot="1" x14ac:dyDescent="0.2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149999999999999" customHeight="1" x14ac:dyDescent="0.1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4" t="s">
        <v>14</v>
      </c>
    </row>
    <row r="4" spans="1:13" ht="10.15" customHeight="1" x14ac:dyDescent="0.15">
      <c r="A4" s="5" t="s">
        <v>15</v>
      </c>
      <c r="B4" s="20">
        <v>625639</v>
      </c>
      <c r="C4" s="20">
        <v>35653</v>
      </c>
      <c r="D4" s="20">
        <v>616</v>
      </c>
      <c r="E4" s="20">
        <v>2917</v>
      </c>
      <c r="F4" s="20">
        <v>7</v>
      </c>
      <c r="G4" s="20">
        <v>363</v>
      </c>
      <c r="H4" s="20">
        <v>4450</v>
      </c>
      <c r="I4" s="20">
        <v>119645</v>
      </c>
      <c r="J4" s="20">
        <v>3978</v>
      </c>
      <c r="K4" s="20">
        <v>3915</v>
      </c>
      <c r="L4" s="20">
        <v>415596</v>
      </c>
      <c r="M4" s="20">
        <v>38499</v>
      </c>
    </row>
    <row r="5" spans="1:13" ht="10.15" customHeight="1" x14ac:dyDescent="0.15">
      <c r="A5" s="5" t="s">
        <v>16</v>
      </c>
      <c r="B5" s="20">
        <v>630287</v>
      </c>
      <c r="C5" s="20">
        <v>35577</v>
      </c>
      <c r="D5" s="20">
        <v>565</v>
      </c>
      <c r="E5" s="20">
        <v>3465</v>
      </c>
      <c r="F5" s="20">
        <v>10</v>
      </c>
      <c r="G5" s="20">
        <v>257</v>
      </c>
      <c r="H5" s="20">
        <v>4501</v>
      </c>
      <c r="I5" s="20">
        <v>114823</v>
      </c>
      <c r="J5" s="20">
        <v>4051</v>
      </c>
      <c r="K5" s="20">
        <v>3601</v>
      </c>
      <c r="L5" s="20">
        <v>421778</v>
      </c>
      <c r="M5" s="20">
        <v>41659</v>
      </c>
    </row>
    <row r="6" spans="1:13" ht="10.15" customHeight="1" x14ac:dyDescent="0.15">
      <c r="A6" s="5" t="s">
        <v>17</v>
      </c>
      <c r="B6" s="20">
        <v>708695</v>
      </c>
      <c r="C6" s="20">
        <v>36662</v>
      </c>
      <c r="D6" s="20">
        <v>584</v>
      </c>
      <c r="E6" s="20">
        <v>4547</v>
      </c>
      <c r="F6" s="20">
        <v>4</v>
      </c>
      <c r="G6" s="20">
        <v>261</v>
      </c>
      <c r="H6" s="20">
        <v>5118</v>
      </c>
      <c r="I6" s="20">
        <v>129783</v>
      </c>
      <c r="J6" s="20">
        <v>4525</v>
      </c>
      <c r="K6" s="20">
        <v>3711</v>
      </c>
      <c r="L6" s="20">
        <v>482080</v>
      </c>
      <c r="M6" s="20">
        <v>41420</v>
      </c>
    </row>
    <row r="7" spans="1:13" ht="10.15" customHeight="1" x14ac:dyDescent="0.15">
      <c r="A7" s="5" t="s">
        <v>18</v>
      </c>
      <c r="B7" s="20">
        <v>774370</v>
      </c>
      <c r="C7" s="20">
        <v>38034</v>
      </c>
      <c r="D7" s="20">
        <v>618</v>
      </c>
      <c r="E7" s="20">
        <v>5329</v>
      </c>
      <c r="F7" s="20">
        <v>5</v>
      </c>
      <c r="G7" s="20">
        <v>259</v>
      </c>
      <c r="H7" s="20">
        <v>5399</v>
      </c>
      <c r="I7" s="20">
        <v>142610</v>
      </c>
      <c r="J7" s="20">
        <v>5081</v>
      </c>
      <c r="K7" s="20">
        <v>4007</v>
      </c>
      <c r="L7" s="20">
        <v>531121</v>
      </c>
      <c r="M7" s="20">
        <v>41907</v>
      </c>
    </row>
    <row r="8" spans="1:13" ht="10.15" customHeight="1" x14ac:dyDescent="0.15">
      <c r="A8" s="5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3" ht="10.15" customHeight="1" x14ac:dyDescent="0.15">
      <c r="A9" s="6" t="s">
        <v>19</v>
      </c>
      <c r="B9" s="11">
        <f>SUM(C9:M9)</f>
        <v>798035</v>
      </c>
      <c r="C9" s="21">
        <f>SUM(C12:C13)</f>
        <v>37223</v>
      </c>
      <c r="D9" s="21">
        <f>SUM(D12:D13)</f>
        <v>611</v>
      </c>
      <c r="E9" s="21">
        <f t="shared" ref="E9:M9" si="0">SUM(E12:E13)</f>
        <v>5570</v>
      </c>
      <c r="F9" s="21">
        <f t="shared" si="0"/>
        <v>11</v>
      </c>
      <c r="G9" s="21">
        <f t="shared" si="0"/>
        <v>239</v>
      </c>
      <c r="H9" s="21">
        <f>SUM(H12:H13)</f>
        <v>5902</v>
      </c>
      <c r="I9" s="21">
        <f t="shared" si="0"/>
        <v>151638</v>
      </c>
      <c r="J9" s="21">
        <f t="shared" si="0"/>
        <v>5066</v>
      </c>
      <c r="K9" s="21">
        <f t="shared" si="0"/>
        <v>4167</v>
      </c>
      <c r="L9" s="21">
        <f t="shared" si="0"/>
        <v>543140</v>
      </c>
      <c r="M9" s="21">
        <f t="shared" si="0"/>
        <v>44468</v>
      </c>
    </row>
    <row r="10" spans="1:13" ht="10.15" customHeight="1" x14ac:dyDescent="0.15">
      <c r="A10" s="7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ht="10.15" customHeight="1" x14ac:dyDescent="0.15">
      <c r="A11" s="6" t="s">
        <v>20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0.15" customHeight="1" x14ac:dyDescent="0.15">
      <c r="A12" s="5" t="s">
        <v>21</v>
      </c>
      <c r="B12" s="11">
        <f>SUM(C12:M12)</f>
        <v>401147</v>
      </c>
      <c r="C12" s="11">
        <v>23290</v>
      </c>
      <c r="D12" s="11">
        <v>366</v>
      </c>
      <c r="E12" s="11">
        <v>4421</v>
      </c>
      <c r="F12" s="11">
        <v>2</v>
      </c>
      <c r="G12" s="11">
        <v>109</v>
      </c>
      <c r="H12" s="11">
        <v>4611</v>
      </c>
      <c r="I12" s="11">
        <v>70263</v>
      </c>
      <c r="J12" s="11">
        <v>1518</v>
      </c>
      <c r="K12" s="11">
        <v>2634</v>
      </c>
      <c r="L12" s="11">
        <v>270130</v>
      </c>
      <c r="M12" s="11">
        <v>23803</v>
      </c>
    </row>
    <row r="13" spans="1:13" ht="10.15" customHeight="1" x14ac:dyDescent="0.15">
      <c r="A13" s="5" t="s">
        <v>22</v>
      </c>
      <c r="B13" s="11">
        <f>SUM(C13:M13)</f>
        <v>396888</v>
      </c>
      <c r="C13" s="11">
        <v>13933</v>
      </c>
      <c r="D13" s="11">
        <v>245</v>
      </c>
      <c r="E13" s="11">
        <v>1149</v>
      </c>
      <c r="F13" s="11">
        <v>9</v>
      </c>
      <c r="G13" s="11">
        <v>130</v>
      </c>
      <c r="H13" s="11">
        <v>1291</v>
      </c>
      <c r="I13" s="11">
        <v>81375</v>
      </c>
      <c r="J13" s="11">
        <v>3548</v>
      </c>
      <c r="K13" s="11">
        <v>1533</v>
      </c>
      <c r="L13" s="11">
        <v>273010</v>
      </c>
      <c r="M13" s="11">
        <v>20665</v>
      </c>
    </row>
    <row r="14" spans="1:13" ht="10.15" customHeight="1" x14ac:dyDescent="0.15">
      <c r="A14" s="8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 ht="10.15" customHeight="1" x14ac:dyDescent="0.15">
      <c r="A15" s="9" t="s">
        <v>23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0.15" customHeight="1" x14ac:dyDescent="0.15">
      <c r="A16" s="10" t="s">
        <v>24</v>
      </c>
      <c r="B16" s="11">
        <f t="shared" ref="B16:B25" si="1">SUM(C16:M16)</f>
        <v>23187</v>
      </c>
      <c r="C16" s="11">
        <v>313</v>
      </c>
      <c r="D16" s="11">
        <v>1</v>
      </c>
      <c r="E16" s="11">
        <v>0</v>
      </c>
      <c r="F16" s="11">
        <v>0</v>
      </c>
      <c r="G16" s="11">
        <v>7</v>
      </c>
      <c r="H16" s="11">
        <v>0</v>
      </c>
      <c r="I16" s="11">
        <v>5462</v>
      </c>
      <c r="J16" s="11">
        <v>0</v>
      </c>
      <c r="K16" s="11">
        <v>8</v>
      </c>
      <c r="L16" s="11">
        <v>15124</v>
      </c>
      <c r="M16" s="11">
        <v>2272</v>
      </c>
    </row>
    <row r="17" spans="1:13" ht="10.15" customHeight="1" x14ac:dyDescent="0.15">
      <c r="A17" s="10" t="s">
        <v>25</v>
      </c>
      <c r="B17" s="11">
        <f t="shared" si="1"/>
        <v>11923</v>
      </c>
      <c r="C17" s="11">
        <v>500</v>
      </c>
      <c r="D17" s="11">
        <v>8</v>
      </c>
      <c r="E17" s="11">
        <v>15</v>
      </c>
      <c r="F17" s="11">
        <v>0</v>
      </c>
      <c r="G17" s="11">
        <v>2</v>
      </c>
      <c r="H17" s="11">
        <v>0</v>
      </c>
      <c r="I17" s="11">
        <v>3641</v>
      </c>
      <c r="J17" s="11">
        <v>0</v>
      </c>
      <c r="K17" s="11">
        <v>20</v>
      </c>
      <c r="L17" s="11">
        <v>7269</v>
      </c>
      <c r="M17" s="11">
        <v>468</v>
      </c>
    </row>
    <row r="18" spans="1:13" ht="10.15" customHeight="1" x14ac:dyDescent="0.15">
      <c r="A18" s="10" t="s">
        <v>26</v>
      </c>
      <c r="B18" s="11">
        <f t="shared" si="1"/>
        <v>20686</v>
      </c>
      <c r="C18" s="11">
        <v>2105</v>
      </c>
      <c r="D18" s="11">
        <v>27</v>
      </c>
      <c r="E18" s="11">
        <v>1280</v>
      </c>
      <c r="F18" s="11">
        <v>0</v>
      </c>
      <c r="G18" s="11">
        <v>9</v>
      </c>
      <c r="H18" s="11">
        <v>0</v>
      </c>
      <c r="I18" s="11">
        <v>5212</v>
      </c>
      <c r="J18" s="11">
        <v>100</v>
      </c>
      <c r="K18" s="11">
        <v>176</v>
      </c>
      <c r="L18" s="11">
        <v>11096</v>
      </c>
      <c r="M18" s="11">
        <v>681</v>
      </c>
    </row>
    <row r="19" spans="1:13" ht="10.15" customHeight="1" x14ac:dyDescent="0.15">
      <c r="A19" s="10" t="s">
        <v>27</v>
      </c>
      <c r="B19" s="11">
        <f t="shared" si="1"/>
        <v>17779</v>
      </c>
      <c r="C19" s="11">
        <v>2029</v>
      </c>
      <c r="D19" s="11">
        <v>17</v>
      </c>
      <c r="E19" s="11">
        <v>1272</v>
      </c>
      <c r="F19" s="24">
        <v>0</v>
      </c>
      <c r="G19" s="11">
        <v>0</v>
      </c>
      <c r="H19" s="11">
        <v>170</v>
      </c>
      <c r="I19" s="11">
        <v>2233</v>
      </c>
      <c r="J19" s="11">
        <v>580</v>
      </c>
      <c r="K19" s="11">
        <v>196</v>
      </c>
      <c r="L19" s="11">
        <v>10868</v>
      </c>
      <c r="M19" s="11">
        <v>414</v>
      </c>
    </row>
    <row r="20" spans="1:13" ht="10.15" customHeight="1" x14ac:dyDescent="0.15">
      <c r="A20" s="10" t="s">
        <v>28</v>
      </c>
      <c r="B20" s="11">
        <f t="shared" si="1"/>
        <v>72050</v>
      </c>
      <c r="C20" s="11">
        <v>5062</v>
      </c>
      <c r="D20" s="11">
        <v>89</v>
      </c>
      <c r="E20" s="11">
        <v>1090</v>
      </c>
      <c r="F20" s="11">
        <v>0</v>
      </c>
      <c r="G20" s="11">
        <v>13</v>
      </c>
      <c r="H20" s="11">
        <v>1089</v>
      </c>
      <c r="I20" s="11">
        <v>8043</v>
      </c>
      <c r="J20" s="11">
        <v>1851</v>
      </c>
      <c r="K20" s="11">
        <v>854</v>
      </c>
      <c r="L20" s="11">
        <v>52118</v>
      </c>
      <c r="M20" s="11">
        <v>1841</v>
      </c>
    </row>
    <row r="21" spans="1:13" ht="10.15" customHeight="1" x14ac:dyDescent="0.15">
      <c r="A21" s="10" t="s">
        <v>29</v>
      </c>
      <c r="B21" s="11">
        <f t="shared" si="1"/>
        <v>53408</v>
      </c>
      <c r="C21" s="11">
        <v>4348</v>
      </c>
      <c r="D21" s="11">
        <v>68</v>
      </c>
      <c r="E21" s="11">
        <v>635</v>
      </c>
      <c r="F21" s="24">
        <v>1</v>
      </c>
      <c r="G21" s="11">
        <v>6</v>
      </c>
      <c r="H21" s="11">
        <v>807</v>
      </c>
      <c r="I21" s="11">
        <v>5806</v>
      </c>
      <c r="J21" s="11">
        <v>834</v>
      </c>
      <c r="K21" s="11">
        <v>728</v>
      </c>
      <c r="L21" s="11">
        <v>37403</v>
      </c>
      <c r="M21" s="11">
        <v>2772</v>
      </c>
    </row>
    <row r="22" spans="1:13" ht="10.15" customHeight="1" x14ac:dyDescent="0.15">
      <c r="A22" s="10" t="s">
        <v>30</v>
      </c>
      <c r="B22" s="11">
        <f t="shared" si="1"/>
        <v>53798</v>
      </c>
      <c r="C22" s="11">
        <v>5037</v>
      </c>
      <c r="D22" s="11">
        <v>79</v>
      </c>
      <c r="E22" s="11">
        <v>528</v>
      </c>
      <c r="F22" s="11">
        <v>0</v>
      </c>
      <c r="G22" s="11">
        <v>8</v>
      </c>
      <c r="H22" s="11">
        <v>921</v>
      </c>
      <c r="I22" s="11">
        <v>6730</v>
      </c>
      <c r="J22" s="11">
        <v>521</v>
      </c>
      <c r="K22" s="11">
        <v>699</v>
      </c>
      <c r="L22" s="11">
        <v>36782</v>
      </c>
      <c r="M22" s="11">
        <v>2493</v>
      </c>
    </row>
    <row r="23" spans="1:13" ht="10.15" customHeight="1" x14ac:dyDescent="0.15">
      <c r="A23" s="10" t="s">
        <v>31</v>
      </c>
      <c r="B23" s="11">
        <f t="shared" si="1"/>
        <v>75257</v>
      </c>
      <c r="C23" s="11">
        <v>6117</v>
      </c>
      <c r="D23" s="11">
        <v>94</v>
      </c>
      <c r="E23" s="11">
        <v>351</v>
      </c>
      <c r="F23" s="11">
        <v>2</v>
      </c>
      <c r="G23" s="11">
        <v>11</v>
      </c>
      <c r="H23" s="11">
        <v>1339</v>
      </c>
      <c r="I23" s="11">
        <v>11288</v>
      </c>
      <c r="J23" s="11">
        <v>550</v>
      </c>
      <c r="K23" s="11">
        <v>715</v>
      </c>
      <c r="L23" s="11">
        <v>50534</v>
      </c>
      <c r="M23" s="11">
        <v>4256</v>
      </c>
    </row>
    <row r="24" spans="1:13" ht="10.15" customHeight="1" x14ac:dyDescent="0.15">
      <c r="A24" s="10" t="s">
        <v>32</v>
      </c>
      <c r="B24" s="11">
        <f t="shared" si="1"/>
        <v>37945</v>
      </c>
      <c r="C24" s="11">
        <v>2381</v>
      </c>
      <c r="D24" s="11">
        <v>39</v>
      </c>
      <c r="E24" s="11">
        <v>118</v>
      </c>
      <c r="F24" s="11">
        <v>0</v>
      </c>
      <c r="G24" s="11">
        <v>9</v>
      </c>
      <c r="H24" s="11">
        <v>509</v>
      </c>
      <c r="I24" s="11">
        <v>6697</v>
      </c>
      <c r="J24" s="11">
        <v>181</v>
      </c>
      <c r="K24" s="11">
        <v>218</v>
      </c>
      <c r="L24" s="11">
        <v>25393</v>
      </c>
      <c r="M24" s="11">
        <v>2400</v>
      </c>
    </row>
    <row r="25" spans="1:13" ht="10.15" customHeight="1" x14ac:dyDescent="0.15">
      <c r="A25" s="10" t="s">
        <v>33</v>
      </c>
      <c r="B25" s="11">
        <f t="shared" si="1"/>
        <v>37509</v>
      </c>
      <c r="C25" s="11">
        <v>1848</v>
      </c>
      <c r="D25" s="11">
        <v>28</v>
      </c>
      <c r="E25" s="11">
        <v>79</v>
      </c>
      <c r="F25" s="11">
        <v>1</v>
      </c>
      <c r="G25" s="11">
        <v>9</v>
      </c>
      <c r="H25" s="11">
        <v>342</v>
      </c>
      <c r="I25" s="11">
        <v>7134</v>
      </c>
      <c r="J25" s="11">
        <v>85</v>
      </c>
      <c r="K25" s="11">
        <v>139</v>
      </c>
      <c r="L25" s="11">
        <v>25275</v>
      </c>
      <c r="M25" s="11">
        <v>2569</v>
      </c>
    </row>
    <row r="26" spans="1:13" ht="10.15" customHeight="1" x14ac:dyDescent="0.15">
      <c r="A26" s="10" t="s">
        <v>34</v>
      </c>
      <c r="B26" s="11">
        <f>SUM(C26:M26)</f>
        <v>394493</v>
      </c>
      <c r="C26" s="11">
        <v>7483</v>
      </c>
      <c r="D26" s="11">
        <v>161</v>
      </c>
      <c r="E26" s="11">
        <v>202</v>
      </c>
      <c r="F26" s="11">
        <v>7</v>
      </c>
      <c r="G26" s="11">
        <v>165</v>
      </c>
      <c r="H26" s="11">
        <v>725</v>
      </c>
      <c r="I26" s="11">
        <v>89392</v>
      </c>
      <c r="J26" s="11">
        <v>364</v>
      </c>
      <c r="K26" s="11">
        <v>414</v>
      </c>
      <c r="L26" s="11">
        <v>271278</v>
      </c>
      <c r="M26" s="11">
        <v>24302</v>
      </c>
    </row>
    <row r="27" spans="1:13" ht="17" x14ac:dyDescent="0.15">
      <c r="A27" s="10" t="s">
        <v>35</v>
      </c>
      <c r="B27" s="11">
        <f>SUM(C27:M27)</f>
        <v>432002</v>
      </c>
      <c r="C27" s="23">
        <f>SUM(C25:C26)</f>
        <v>9331</v>
      </c>
      <c r="D27" s="23">
        <f t="shared" ref="D27:M27" si="2">SUM(D25:D26)</f>
        <v>189</v>
      </c>
      <c r="E27" s="23">
        <f t="shared" si="2"/>
        <v>281</v>
      </c>
      <c r="F27" s="23">
        <f t="shared" si="2"/>
        <v>8</v>
      </c>
      <c r="G27" s="23">
        <f t="shared" si="2"/>
        <v>174</v>
      </c>
      <c r="H27" s="23">
        <f t="shared" si="2"/>
        <v>1067</v>
      </c>
      <c r="I27" s="23">
        <f t="shared" si="2"/>
        <v>96526</v>
      </c>
      <c r="J27" s="23">
        <f t="shared" si="2"/>
        <v>449</v>
      </c>
      <c r="K27" s="23">
        <f t="shared" si="2"/>
        <v>553</v>
      </c>
      <c r="L27" s="23">
        <f t="shared" si="2"/>
        <v>296553</v>
      </c>
      <c r="M27" s="23">
        <f t="shared" si="2"/>
        <v>26871</v>
      </c>
    </row>
    <row r="28" spans="1:13" ht="10.15" customHeight="1" x14ac:dyDescent="0.15">
      <c r="A28" s="8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ht="10.15" customHeight="1" x14ac:dyDescent="0.15">
      <c r="A29" s="12" t="s">
        <v>36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10.15" customHeight="1" x14ac:dyDescent="0.15">
      <c r="A30" s="13" t="s">
        <v>37</v>
      </c>
      <c r="B30" s="11">
        <f t="shared" ref="B30:B36" si="3">SUM(C30:M30)</f>
        <v>98993</v>
      </c>
      <c r="C30" s="23">
        <v>3968</v>
      </c>
      <c r="D30" s="11">
        <v>77</v>
      </c>
      <c r="E30" s="11">
        <v>1547</v>
      </c>
      <c r="F30" s="11">
        <v>0</v>
      </c>
      <c r="G30" s="11">
        <v>36</v>
      </c>
      <c r="H30" s="11">
        <v>390</v>
      </c>
      <c r="I30" s="11">
        <v>19930</v>
      </c>
      <c r="J30" s="11">
        <v>654</v>
      </c>
      <c r="K30" s="11">
        <v>653</v>
      </c>
      <c r="L30" s="11">
        <v>68975</v>
      </c>
      <c r="M30" s="11">
        <v>2763</v>
      </c>
    </row>
    <row r="31" spans="1:13" ht="10.15" customHeight="1" x14ac:dyDescent="0.15">
      <c r="A31" s="13" t="s">
        <v>38</v>
      </c>
      <c r="B31" s="11">
        <f t="shared" si="3"/>
        <v>93959</v>
      </c>
      <c r="C31" s="23">
        <v>4245</v>
      </c>
      <c r="D31" s="11">
        <v>59</v>
      </c>
      <c r="E31" s="11">
        <v>333</v>
      </c>
      <c r="F31" s="24">
        <v>0</v>
      </c>
      <c r="G31" s="11">
        <v>29</v>
      </c>
      <c r="H31" s="11">
        <v>818</v>
      </c>
      <c r="I31" s="11">
        <v>16770</v>
      </c>
      <c r="J31" s="11">
        <v>617</v>
      </c>
      <c r="K31" s="11">
        <v>371</v>
      </c>
      <c r="L31" s="11">
        <v>64378</v>
      </c>
      <c r="M31" s="11">
        <v>6339</v>
      </c>
    </row>
    <row r="32" spans="1:13" ht="10.15" customHeight="1" x14ac:dyDescent="0.15">
      <c r="A32" s="13" t="s">
        <v>39</v>
      </c>
      <c r="B32" s="11">
        <f t="shared" si="3"/>
        <v>109673</v>
      </c>
      <c r="C32" s="11">
        <v>5197</v>
      </c>
      <c r="D32" s="11">
        <v>79</v>
      </c>
      <c r="E32" s="11">
        <v>465</v>
      </c>
      <c r="F32" s="11">
        <v>2</v>
      </c>
      <c r="G32" s="11">
        <v>30</v>
      </c>
      <c r="H32" s="11">
        <v>936</v>
      </c>
      <c r="I32" s="11">
        <v>20045</v>
      </c>
      <c r="J32" s="11">
        <v>758</v>
      </c>
      <c r="K32" s="11">
        <v>505</v>
      </c>
      <c r="L32" s="11">
        <v>74495</v>
      </c>
      <c r="M32" s="11">
        <v>7161</v>
      </c>
    </row>
    <row r="33" spans="1:13" ht="10.15" customHeight="1" x14ac:dyDescent="0.15">
      <c r="A33" s="13" t="s">
        <v>40</v>
      </c>
      <c r="B33" s="11">
        <f t="shared" si="3"/>
        <v>105848</v>
      </c>
      <c r="C33" s="11">
        <v>5360</v>
      </c>
      <c r="D33" s="11">
        <v>67</v>
      </c>
      <c r="E33" s="11">
        <v>457</v>
      </c>
      <c r="F33" s="11">
        <v>0</v>
      </c>
      <c r="G33" s="11">
        <v>35</v>
      </c>
      <c r="H33" s="11">
        <v>885</v>
      </c>
      <c r="I33" s="11">
        <v>19658</v>
      </c>
      <c r="J33" s="11">
        <v>696</v>
      </c>
      <c r="K33" s="11">
        <v>520</v>
      </c>
      <c r="L33" s="11">
        <v>71558</v>
      </c>
      <c r="M33" s="11">
        <v>6612</v>
      </c>
    </row>
    <row r="34" spans="1:13" ht="10.15" customHeight="1" x14ac:dyDescent="0.15">
      <c r="A34" s="13" t="s">
        <v>41</v>
      </c>
      <c r="B34" s="11">
        <f t="shared" si="3"/>
        <v>110898</v>
      </c>
      <c r="C34" s="11">
        <v>5373</v>
      </c>
      <c r="D34" s="11">
        <v>119</v>
      </c>
      <c r="E34" s="11">
        <v>558</v>
      </c>
      <c r="F34" s="11">
        <v>2</v>
      </c>
      <c r="G34" s="11">
        <v>19</v>
      </c>
      <c r="H34" s="11">
        <v>972</v>
      </c>
      <c r="I34" s="11">
        <v>20310</v>
      </c>
      <c r="J34" s="11">
        <v>706</v>
      </c>
      <c r="K34" s="11">
        <v>501</v>
      </c>
      <c r="L34" s="11">
        <v>75489</v>
      </c>
      <c r="M34" s="11">
        <v>6849</v>
      </c>
    </row>
    <row r="35" spans="1:13" ht="10.15" customHeight="1" x14ac:dyDescent="0.15">
      <c r="A35" s="13" t="s">
        <v>42</v>
      </c>
      <c r="B35" s="11">
        <f t="shared" si="3"/>
        <v>110210</v>
      </c>
      <c r="C35" s="11">
        <v>5456</v>
      </c>
      <c r="D35" s="11">
        <v>79</v>
      </c>
      <c r="E35" s="11">
        <v>492</v>
      </c>
      <c r="F35" s="11">
        <v>6</v>
      </c>
      <c r="G35" s="11">
        <v>30</v>
      </c>
      <c r="H35" s="11">
        <v>936</v>
      </c>
      <c r="I35" s="11">
        <v>20958</v>
      </c>
      <c r="J35" s="11">
        <v>720</v>
      </c>
      <c r="K35" s="11">
        <v>541</v>
      </c>
      <c r="L35" s="11">
        <v>73635</v>
      </c>
      <c r="M35" s="11">
        <v>7357</v>
      </c>
    </row>
    <row r="36" spans="1:13" ht="10.15" customHeight="1" x14ac:dyDescent="0.15">
      <c r="A36" s="13" t="s">
        <v>43</v>
      </c>
      <c r="B36" s="11">
        <f t="shared" si="3"/>
        <v>110372</v>
      </c>
      <c r="C36" s="11">
        <v>5544</v>
      </c>
      <c r="D36" s="11">
        <v>75</v>
      </c>
      <c r="E36" s="11">
        <v>1165</v>
      </c>
      <c r="F36" s="11">
        <v>1</v>
      </c>
      <c r="G36" s="11">
        <v>39</v>
      </c>
      <c r="H36" s="11">
        <v>739</v>
      </c>
      <c r="I36" s="11">
        <v>22707</v>
      </c>
      <c r="J36" s="11">
        <v>644</v>
      </c>
      <c r="K36" s="11">
        <v>731</v>
      </c>
      <c r="L36" s="11">
        <v>73221</v>
      </c>
      <c r="M36" s="11">
        <v>5506</v>
      </c>
    </row>
    <row r="37" spans="1:13" ht="10.15" customHeight="1" x14ac:dyDescent="0.15">
      <c r="A37" s="14" t="s">
        <v>44</v>
      </c>
      <c r="B37" s="11">
        <f>SUM(C37:M37)</f>
        <v>15276</v>
      </c>
      <c r="C37" s="23">
        <v>374</v>
      </c>
      <c r="D37" s="23">
        <v>20</v>
      </c>
      <c r="E37" s="23">
        <v>27</v>
      </c>
      <c r="F37" s="11">
        <v>0</v>
      </c>
      <c r="G37" s="23">
        <v>5</v>
      </c>
      <c r="H37" s="23">
        <v>39</v>
      </c>
      <c r="I37" s="23">
        <v>2719</v>
      </c>
      <c r="J37" s="23">
        <v>52</v>
      </c>
      <c r="K37" s="23">
        <v>96</v>
      </c>
      <c r="L37" s="23">
        <v>11449</v>
      </c>
      <c r="M37" s="23">
        <v>495</v>
      </c>
    </row>
    <row r="38" spans="1:13" ht="10.15" customHeight="1" x14ac:dyDescent="0.15">
      <c r="A38" s="14" t="s">
        <v>45</v>
      </c>
      <c r="B38" s="11">
        <f>SUM(C38:M38)</f>
        <v>42806</v>
      </c>
      <c r="C38" s="23">
        <v>1706</v>
      </c>
      <c r="D38" s="23">
        <v>36</v>
      </c>
      <c r="E38" s="23">
        <v>526</v>
      </c>
      <c r="F38" s="11">
        <v>0</v>
      </c>
      <c r="G38" s="23">
        <v>16</v>
      </c>
      <c r="H38" s="23">
        <v>187</v>
      </c>
      <c r="I38" s="23">
        <v>8541</v>
      </c>
      <c r="J38" s="23">
        <v>219</v>
      </c>
      <c r="K38" s="23">
        <v>249</v>
      </c>
      <c r="L38" s="23">
        <v>29940</v>
      </c>
      <c r="M38" s="23">
        <v>1386</v>
      </c>
    </row>
    <row r="39" spans="1:13" ht="10.15" customHeight="1" x14ac:dyDescent="0.15">
      <c r="A39" s="8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ht="10.15" customHeight="1" x14ac:dyDescent="0.15">
      <c r="A40" s="15" t="s">
        <v>46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</row>
    <row r="41" spans="1:13" ht="10.15" customHeight="1" x14ac:dyDescent="0.15">
      <c r="A41" s="13" t="s">
        <v>47</v>
      </c>
      <c r="B41" s="11">
        <f t="shared" ref="B41:B45" si="4">SUM(C41:M41)</f>
        <v>421709</v>
      </c>
      <c r="C41" s="11">
        <v>28954</v>
      </c>
      <c r="D41" s="11">
        <v>277</v>
      </c>
      <c r="E41" s="11">
        <v>4362</v>
      </c>
      <c r="F41" s="11">
        <v>6</v>
      </c>
      <c r="G41" s="11">
        <v>22</v>
      </c>
      <c r="H41" s="11">
        <v>3866</v>
      </c>
      <c r="I41" s="11">
        <v>99229</v>
      </c>
      <c r="J41" s="11">
        <v>1690</v>
      </c>
      <c r="K41" s="11">
        <v>3523</v>
      </c>
      <c r="L41" s="11">
        <v>275909</v>
      </c>
      <c r="M41" s="11">
        <v>3871</v>
      </c>
    </row>
    <row r="42" spans="1:13" ht="10.15" customHeight="1" x14ac:dyDescent="0.15">
      <c r="A42" s="13" t="s">
        <v>48</v>
      </c>
      <c r="B42" s="25">
        <f t="shared" si="4"/>
        <v>319374</v>
      </c>
      <c r="C42" s="25">
        <v>7174</v>
      </c>
      <c r="D42" s="25">
        <v>178</v>
      </c>
      <c r="E42" s="25">
        <v>1166</v>
      </c>
      <c r="F42" s="25">
        <v>4</v>
      </c>
      <c r="G42" s="25">
        <v>25</v>
      </c>
      <c r="H42" s="25">
        <v>1770</v>
      </c>
      <c r="I42" s="25">
        <v>49015</v>
      </c>
      <c r="J42" s="25">
        <v>1958</v>
      </c>
      <c r="K42" s="25">
        <v>595</v>
      </c>
      <c r="L42" s="25">
        <v>226163</v>
      </c>
      <c r="M42" s="25">
        <v>31326</v>
      </c>
    </row>
    <row r="43" spans="1:13" ht="10.15" customHeight="1" x14ac:dyDescent="0.15">
      <c r="A43" s="13" t="s">
        <v>49</v>
      </c>
      <c r="B43" s="25">
        <f t="shared" si="4"/>
        <v>36427</v>
      </c>
      <c r="C43" s="25">
        <v>792</v>
      </c>
      <c r="D43" s="25">
        <v>88</v>
      </c>
      <c r="E43" s="25">
        <v>30</v>
      </c>
      <c r="F43" s="26">
        <v>0</v>
      </c>
      <c r="G43" s="25">
        <v>21</v>
      </c>
      <c r="H43" s="25">
        <v>199</v>
      </c>
      <c r="I43" s="25">
        <v>1974</v>
      </c>
      <c r="J43" s="25">
        <v>675</v>
      </c>
      <c r="K43" s="25">
        <v>25</v>
      </c>
      <c r="L43" s="25">
        <v>25145</v>
      </c>
      <c r="M43" s="25">
        <v>7478</v>
      </c>
    </row>
    <row r="44" spans="1:13" ht="10.15" customHeight="1" x14ac:dyDescent="0.15">
      <c r="A44" s="13" t="s">
        <v>50</v>
      </c>
      <c r="B44" s="25">
        <f t="shared" si="4"/>
        <v>13645</v>
      </c>
      <c r="C44" s="25">
        <v>258</v>
      </c>
      <c r="D44" s="25">
        <v>42</v>
      </c>
      <c r="E44" s="25">
        <v>11</v>
      </c>
      <c r="F44" s="26">
        <v>1</v>
      </c>
      <c r="G44" s="25">
        <v>66</v>
      </c>
      <c r="H44" s="25">
        <v>64</v>
      </c>
      <c r="I44" s="25">
        <v>943</v>
      </c>
      <c r="J44" s="25">
        <v>469</v>
      </c>
      <c r="K44" s="25">
        <v>22</v>
      </c>
      <c r="L44" s="25">
        <v>10002</v>
      </c>
      <c r="M44" s="25">
        <v>1767</v>
      </c>
    </row>
    <row r="45" spans="1:13" ht="10" thickBot="1" x14ac:dyDescent="0.2">
      <c r="A45" s="16" t="s">
        <v>51</v>
      </c>
      <c r="B45" s="27">
        <f t="shared" si="4"/>
        <v>6880</v>
      </c>
      <c r="C45" s="27">
        <v>45</v>
      </c>
      <c r="D45" s="27">
        <v>26</v>
      </c>
      <c r="E45" s="27">
        <v>1</v>
      </c>
      <c r="F45" s="27">
        <v>0</v>
      </c>
      <c r="G45" s="27">
        <v>105</v>
      </c>
      <c r="H45" s="27">
        <v>3</v>
      </c>
      <c r="I45" s="27">
        <v>477</v>
      </c>
      <c r="J45" s="27">
        <v>274</v>
      </c>
      <c r="K45" s="27">
        <v>2</v>
      </c>
      <c r="L45" s="27">
        <v>5921</v>
      </c>
      <c r="M45" s="27">
        <v>26</v>
      </c>
    </row>
    <row r="46" spans="1:13" x14ac:dyDescent="0.15">
      <c r="A46" s="17" t="s">
        <v>52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x14ac:dyDescent="0.15">
      <c r="A47" s="17" t="s">
        <v>53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15">
      <c r="B48" s="19"/>
    </row>
    <row r="50" spans="2:2" x14ac:dyDescent="0.15">
      <c r="B50" s="19"/>
    </row>
  </sheetData>
  <mergeCells count="2">
    <mergeCell ref="A1:M1"/>
    <mergeCell ref="A2:M2"/>
  </mergeCells>
  <phoneticPr fontId="3"/>
  <pageMargins left="0.47244094488188981" right="0.31" top="0.98425196850393704" bottom="0.78740157480314965" header="0.51181102362204722" footer="0.59055118110236227"/>
  <pageSetup paperSize="9" scale="99" orientation="landscape" horizontalDpi="1200" verticalDpi="12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男女年齢曜日程度別搬送人員(55表)</vt:lpstr>
      <vt:lpstr>'男女年齢曜日程度別搬送人員(55表)'!Print_Area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