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0" windowWidth="19200" windowHeight="7110"/>
  </bookViews>
  <sheets>
    <sheet name="高速自動車道等の救急活動状況(58表)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I39" i="1"/>
  <c r="F39" i="1"/>
  <c r="D39" i="1" s="1"/>
  <c r="J38" i="1"/>
  <c r="I38" i="1" s="1"/>
  <c r="F38" i="1"/>
  <c r="D38" i="1"/>
  <c r="J37" i="1"/>
  <c r="I37" i="1"/>
  <c r="F37" i="1"/>
  <c r="D37" i="1" s="1"/>
  <c r="J36" i="1"/>
  <c r="I36" i="1" s="1"/>
  <c r="F36" i="1"/>
  <c r="D36" i="1"/>
  <c r="J35" i="1"/>
  <c r="I35" i="1"/>
  <c r="F35" i="1"/>
  <c r="D35" i="1" s="1"/>
  <c r="J34" i="1"/>
  <c r="I34" i="1" s="1"/>
  <c r="F34" i="1"/>
  <c r="D34" i="1"/>
  <c r="J33" i="1"/>
  <c r="I33" i="1"/>
  <c r="F33" i="1"/>
  <c r="D33" i="1" s="1"/>
  <c r="J32" i="1"/>
  <c r="I32" i="1" s="1"/>
  <c r="F32" i="1"/>
  <c r="D32" i="1"/>
  <c r="J31" i="1"/>
  <c r="I31" i="1"/>
  <c r="F31" i="1"/>
  <c r="D31" i="1" s="1"/>
  <c r="J30" i="1"/>
  <c r="I30" i="1" s="1"/>
  <c r="F30" i="1"/>
  <c r="D30" i="1"/>
  <c r="J29" i="1"/>
  <c r="I29" i="1"/>
  <c r="F29" i="1"/>
  <c r="D29" i="1" s="1"/>
  <c r="J28" i="1"/>
  <c r="I28" i="1" s="1"/>
  <c r="F28" i="1"/>
  <c r="D28" i="1"/>
  <c r="J27" i="1"/>
  <c r="I27" i="1"/>
  <c r="F27" i="1"/>
  <c r="D27" i="1" s="1"/>
  <c r="J26" i="1"/>
  <c r="I26" i="1" s="1"/>
  <c r="F26" i="1"/>
  <c r="D26" i="1"/>
  <c r="J25" i="1"/>
  <c r="I25" i="1"/>
  <c r="F25" i="1"/>
  <c r="D25" i="1" s="1"/>
  <c r="J24" i="1"/>
  <c r="I24" i="1" s="1"/>
  <c r="F24" i="1"/>
  <c r="D24" i="1"/>
  <c r="J23" i="1"/>
  <c r="I23" i="1"/>
  <c r="F23" i="1"/>
  <c r="D23" i="1" s="1"/>
  <c r="J22" i="1"/>
  <c r="I22" i="1" s="1"/>
  <c r="F22" i="1"/>
  <c r="D22" i="1"/>
  <c r="J21" i="1"/>
  <c r="I21" i="1"/>
  <c r="F21" i="1"/>
  <c r="D21" i="1" s="1"/>
  <c r="J20" i="1"/>
  <c r="I20" i="1" s="1"/>
  <c r="F20" i="1"/>
  <c r="D20" i="1"/>
  <c r="J19" i="1"/>
  <c r="I19" i="1"/>
  <c r="F19" i="1"/>
  <c r="D19" i="1" s="1"/>
  <c r="J18" i="1"/>
  <c r="I18" i="1" s="1"/>
  <c r="F18" i="1"/>
  <c r="D18" i="1"/>
  <c r="J17" i="1"/>
  <c r="I17" i="1"/>
  <c r="F17" i="1"/>
  <c r="D17" i="1" s="1"/>
  <c r="J16" i="1"/>
  <c r="I16" i="1" s="1"/>
  <c r="F16" i="1"/>
  <c r="D16" i="1"/>
  <c r="J15" i="1"/>
  <c r="I15" i="1"/>
  <c r="F15" i="1"/>
  <c r="D15" i="1" s="1"/>
  <c r="J14" i="1"/>
  <c r="I14" i="1" s="1"/>
  <c r="I13" i="1" s="1"/>
  <c r="F14" i="1"/>
  <c r="D14" i="1"/>
  <c r="P13" i="1"/>
  <c r="O13" i="1"/>
  <c r="N13" i="1"/>
  <c r="M13" i="1"/>
  <c r="L13" i="1"/>
  <c r="K13" i="1"/>
  <c r="H13" i="1"/>
  <c r="G13" i="1"/>
  <c r="F13" i="1"/>
  <c r="E13" i="1"/>
  <c r="D13" i="1" l="1"/>
  <c r="J13" i="1"/>
</calcChain>
</file>

<file path=xl/sharedStrings.xml><?xml version="1.0" encoding="utf-8"?>
<sst xmlns="http://schemas.openxmlformats.org/spreadsheetml/2006/main" count="77" uniqueCount="74">
  <si>
    <t>第58表　高速自動車国道等の救急活動状況</t>
    <phoneticPr fontId="5"/>
  </si>
  <si>
    <t>（令和６年）</t>
    <rPh sb="1" eb="3">
      <t>レイワ</t>
    </rPh>
    <rPh sb="4" eb="5">
      <t>ネン</t>
    </rPh>
    <phoneticPr fontId="5"/>
  </si>
  <si>
    <t>高　速　道　路</t>
    <rPh sb="0" eb="1">
      <t>タカ</t>
    </rPh>
    <rPh sb="2" eb="3">
      <t>ハヤシ</t>
    </rPh>
    <rPh sb="4" eb="5">
      <t>ミチ</t>
    </rPh>
    <rPh sb="6" eb="7">
      <t>ミチ</t>
    </rPh>
    <phoneticPr fontId="5"/>
  </si>
  <si>
    <t>出場件数</t>
    <rPh sb="0" eb="2">
      <t>シュツジョウ</t>
    </rPh>
    <rPh sb="2" eb="4">
      <t>ケンスウ</t>
    </rPh>
    <phoneticPr fontId="5"/>
  </si>
  <si>
    <t>救護人員</t>
    <rPh sb="0" eb="2">
      <t>キュウゴ</t>
    </rPh>
    <rPh sb="2" eb="4">
      <t>ジンイン</t>
    </rPh>
    <phoneticPr fontId="5"/>
  </si>
  <si>
    <t>程度別人員</t>
    <rPh sb="0" eb="2">
      <t>テイド</t>
    </rPh>
    <rPh sb="2" eb="3">
      <t>ベツ</t>
    </rPh>
    <rPh sb="3" eb="5">
      <t>ジンイン</t>
    </rPh>
    <phoneticPr fontId="5"/>
  </si>
  <si>
    <t>計</t>
    <rPh sb="0" eb="1">
      <t>ケイ</t>
    </rPh>
    <phoneticPr fontId="5"/>
  </si>
  <si>
    <t>搬送</t>
    <rPh sb="0" eb="2">
      <t>ハンソウ</t>
    </rPh>
    <phoneticPr fontId="5"/>
  </si>
  <si>
    <t>不搬送</t>
    <rPh sb="0" eb="1">
      <t>フ</t>
    </rPh>
    <rPh sb="1" eb="3">
      <t>ハンソウ</t>
    </rPh>
    <phoneticPr fontId="5"/>
  </si>
  <si>
    <t>現場処置</t>
    <rPh sb="0" eb="2">
      <t>ゲンジョウ</t>
    </rPh>
    <rPh sb="2" eb="4">
      <t>ショチ</t>
    </rPh>
    <phoneticPr fontId="5"/>
  </si>
  <si>
    <t>死亡</t>
    <rPh sb="0" eb="2">
      <t>シボウ</t>
    </rPh>
    <phoneticPr fontId="5"/>
  </si>
  <si>
    <t>重篤</t>
    <rPh sb="0" eb="2">
      <t>ジュウトク</t>
    </rPh>
    <phoneticPr fontId="5"/>
  </si>
  <si>
    <t>重症</t>
    <rPh sb="0" eb="2">
      <t>ジュウショウ</t>
    </rPh>
    <phoneticPr fontId="5"/>
  </si>
  <si>
    <t>中等症</t>
    <rPh sb="0" eb="2">
      <t>チュウトウ</t>
    </rPh>
    <rPh sb="2" eb="3">
      <t>ショウ</t>
    </rPh>
    <phoneticPr fontId="5"/>
  </si>
  <si>
    <t>軽症</t>
    <rPh sb="0" eb="2">
      <t>ケイショウ</t>
    </rPh>
    <phoneticPr fontId="5"/>
  </si>
  <si>
    <t>小  計</t>
    <rPh sb="0" eb="1">
      <t>ショウ</t>
    </rPh>
    <rPh sb="3" eb="4">
      <t>ケイ</t>
    </rPh>
    <phoneticPr fontId="5"/>
  </si>
  <si>
    <r>
      <t>不</t>
    </r>
    <r>
      <rPr>
        <sz val="4"/>
        <color theme="1"/>
        <rFont val="ＭＳ 明朝"/>
        <family val="1"/>
        <charset val="128"/>
      </rPr>
      <t xml:space="preserve"> </t>
    </r>
    <r>
      <rPr>
        <sz val="8"/>
        <color theme="1"/>
        <rFont val="ＭＳ 明朝"/>
        <family val="1"/>
        <charset val="128"/>
      </rPr>
      <t>救</t>
    </r>
    <r>
      <rPr>
        <sz val="4"/>
        <color theme="1"/>
        <rFont val="ＭＳ 明朝"/>
        <family val="1"/>
        <charset val="128"/>
      </rPr>
      <t xml:space="preserve"> </t>
    </r>
    <r>
      <rPr>
        <sz val="8"/>
        <color theme="1"/>
        <rFont val="ＭＳ 明朝"/>
        <family val="1"/>
        <charset val="128"/>
      </rPr>
      <t>護</t>
    </r>
    <rPh sb="0" eb="1">
      <t>フ</t>
    </rPh>
    <rPh sb="2" eb="3">
      <t>スクイ</t>
    </rPh>
    <rPh sb="4" eb="5">
      <t>ユズル</t>
    </rPh>
    <phoneticPr fontId="5"/>
  </si>
  <si>
    <t>令和元年</t>
    <rPh sb="0" eb="2">
      <t>レイワ</t>
    </rPh>
    <rPh sb="2" eb="4">
      <t>ガンネン</t>
    </rPh>
    <phoneticPr fontId="5"/>
  </si>
  <si>
    <t>令和２年</t>
    <rPh sb="0" eb="2">
      <t>レイワ</t>
    </rPh>
    <rPh sb="3" eb="4">
      <t>ネン</t>
    </rPh>
    <phoneticPr fontId="5"/>
  </si>
  <si>
    <t>令和３年</t>
    <rPh sb="0" eb="2">
      <t>レイワ</t>
    </rPh>
    <rPh sb="3" eb="4">
      <t>ネン</t>
    </rPh>
    <phoneticPr fontId="5"/>
  </si>
  <si>
    <t>令和４年</t>
    <rPh sb="0" eb="2">
      <t>レイワ</t>
    </rPh>
    <rPh sb="3" eb="4">
      <t>ネン</t>
    </rPh>
    <phoneticPr fontId="5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</si>
  <si>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</si>
  <si>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</si>
  <si>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140</t>
  </si>
  <si>
    <t>東名高速道路</t>
  </si>
  <si>
    <t>141</t>
  </si>
  <si>
    <t>中央自動車道</t>
  </si>
  <si>
    <t>142</t>
  </si>
  <si>
    <t>関越自動車道</t>
  </si>
  <si>
    <t>143</t>
  </si>
  <si>
    <t>東京外環自動車道</t>
  </si>
  <si>
    <t>144</t>
  </si>
  <si>
    <t>首都圏中央連絡自動車道路</t>
  </si>
  <si>
    <t>145</t>
  </si>
  <si>
    <t>第三京浜道路</t>
  </si>
  <si>
    <t>146</t>
  </si>
  <si>
    <t>京葉道路</t>
  </si>
  <si>
    <t>147</t>
  </si>
  <si>
    <t>国道１６号線八王子バイパス</t>
  </si>
  <si>
    <t>148</t>
  </si>
  <si>
    <t>首都高速湾岸線</t>
  </si>
  <si>
    <t>149</t>
  </si>
  <si>
    <t>首都高速都心環状線</t>
  </si>
  <si>
    <t>151</t>
  </si>
  <si>
    <t>首都高速１号線</t>
  </si>
  <si>
    <t>152</t>
  </si>
  <si>
    <t>首都高速２号線</t>
  </si>
  <si>
    <t>153</t>
  </si>
  <si>
    <t>首都高速３号線</t>
  </si>
  <si>
    <t>154</t>
  </si>
  <si>
    <t>首都高速４号線</t>
  </si>
  <si>
    <t>155</t>
  </si>
  <si>
    <t>首都高速５号線</t>
  </si>
  <si>
    <t>156</t>
  </si>
  <si>
    <t>首都高速６号線</t>
  </si>
  <si>
    <t>157</t>
  </si>
  <si>
    <t>首都高速７号線</t>
  </si>
  <si>
    <t>158</t>
  </si>
  <si>
    <t>首都高速８号線</t>
  </si>
  <si>
    <t>159</t>
  </si>
  <si>
    <t>首都高速９号線</t>
  </si>
  <si>
    <t>160</t>
  </si>
  <si>
    <t>首都高速中央環状線</t>
  </si>
  <si>
    <t>161</t>
  </si>
  <si>
    <t>首都高速川口線</t>
  </si>
  <si>
    <t>163</t>
  </si>
  <si>
    <t>首都高速１１号台場線</t>
  </si>
  <si>
    <t>164</t>
  </si>
  <si>
    <t>首都高速１０号晴海線</t>
  </si>
  <si>
    <t>166</t>
  </si>
  <si>
    <t>東京高速道路</t>
  </si>
  <si>
    <t>首都高速八重洲線</t>
  </si>
  <si>
    <t>169</t>
  </si>
  <si>
    <t>その他高速道路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</si>
</sst>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;@\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4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9" fillId="0" borderId="0"/>
    <xf numFmtId="0" fontId="9" fillId="0" borderId="0"/>
    <xf numFmtId="38" fontId="1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2" fillId="0" borderId="0" xfId="1" applyFont="1"/>
    <xf numFmtId="0" fontId="6" fillId="0" borderId="0" xfId="1" applyFont="1"/>
    <xf numFmtId="0" fontId="7" fillId="0" borderId="0" xfId="1" applyFont="1" applyAlignment="1">
      <alignment horizontal="distributed" vertical="center" wrapText="1"/>
    </xf>
    <xf numFmtId="0" fontId="7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7" fillId="0" borderId="9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14" xfId="2" applyFont="1" applyBorder="1" applyAlignment="1">
      <alignment horizontal="center" textRotation="255"/>
    </xf>
    <xf numFmtId="0" fontId="7" fillId="0" borderId="17" xfId="1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distributed" textRotation="255"/>
    </xf>
    <xf numFmtId="0" fontId="7" fillId="0" borderId="13" xfId="2" applyFont="1" applyBorder="1" applyAlignment="1">
      <alignment horizontal="center" vertical="distributed" textRotation="255" wrapText="1"/>
    </xf>
    <xf numFmtId="0" fontId="7" fillId="0" borderId="13" xfId="3" applyFont="1" applyBorder="1" applyAlignment="1">
      <alignment horizontal="center" vertical="distributed" textRotation="255" wrapText="1"/>
    </xf>
    <xf numFmtId="0" fontId="7" fillId="0" borderId="15" xfId="3" applyFont="1" applyBorder="1" applyAlignment="1">
      <alignment horizontal="center" vertical="distributed" textRotation="255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distributed" vertical="center"/>
    </xf>
    <xf numFmtId="176" fontId="12" fillId="0" borderId="18" xfId="4" applyNumberFormat="1" applyFont="1" applyBorder="1" applyAlignment="1">
      <alignment horizontal="right" vertical="center" wrapText="1"/>
    </xf>
    <xf numFmtId="176" fontId="12" fillId="0" borderId="0" xfId="4" applyNumberFormat="1" applyFont="1" applyAlignment="1">
      <alignment horizontal="right" vertical="center" wrapText="1"/>
    </xf>
    <xf numFmtId="176" fontId="12" fillId="0" borderId="0" xfId="4" quotePrefix="1" applyNumberFormat="1" applyFont="1" applyAlignment="1">
      <alignment horizontal="right" vertical="center" wrapText="1"/>
    </xf>
    <xf numFmtId="0" fontId="1" fillId="0" borderId="0" xfId="1" applyAlignment="1">
      <alignment vertical="center"/>
    </xf>
    <xf numFmtId="0" fontId="13" fillId="0" borderId="0" xfId="1" applyFont="1" applyAlignment="1">
      <alignment vertical="center"/>
    </xf>
    <xf numFmtId="176" fontId="12" fillId="0" borderId="0" xfId="4" applyNumberFormat="1" applyFont="1" applyBorder="1" applyAlignment="1">
      <alignment horizontal="right" vertical="center" wrapText="1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distributed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/>
    <xf numFmtId="0" fontId="19" fillId="0" borderId="0" xfId="1" applyFont="1"/>
    <xf numFmtId="0" fontId="20" fillId="0" borderId="0" xfId="3" applyFont="1" applyAlignment="1">
      <alignment horizontal="left" vertical="center" indent="1" shrinkToFit="1"/>
    </xf>
    <xf numFmtId="0" fontId="7" fillId="0" borderId="9" xfId="3" applyFont="1" applyBorder="1" applyAlignment="1">
      <alignment horizontal="left" vertical="center" indent="1" shrinkToFit="1"/>
    </xf>
    <xf numFmtId="0" fontId="2" fillId="0" borderId="0" xfId="1" applyFont="1" applyBorder="1"/>
    <xf numFmtId="0" fontId="20" fillId="0" borderId="0" xfId="3" applyFont="1" applyBorder="1" applyAlignment="1">
      <alignment horizontal="left" vertical="center" indent="1" shrinkToFit="1"/>
    </xf>
    <xf numFmtId="0" fontId="20" fillId="0" borderId="19" xfId="3" applyFont="1" applyBorder="1" applyAlignment="1">
      <alignment horizontal="left" vertical="center" indent="1" shrinkToFit="1"/>
    </xf>
    <xf numFmtId="0" fontId="7" fillId="0" borderId="20" xfId="3" applyFont="1" applyBorder="1" applyAlignment="1">
      <alignment horizontal="left" vertical="center" indent="1" shrinkToFit="1"/>
    </xf>
    <xf numFmtId="0" fontId="21" fillId="0" borderId="0" xfId="1" applyFont="1" applyAlignment="1">
      <alignment horizontal="distributed" vertical="center" wrapText="1"/>
    </xf>
    <xf numFmtId="0" fontId="21" fillId="0" borderId="0" xfId="1" applyFont="1"/>
    <xf numFmtId="176" fontId="12" fillId="0" borderId="0" xfId="3" applyNumberFormat="1" applyFont="1" applyFill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 wrapText="1"/>
    </xf>
    <xf numFmtId="176" fontId="12" fillId="0" borderId="0" xfId="3" applyNumberFormat="1" applyFont="1" applyFill="1" applyBorder="1" applyAlignment="1">
      <alignment horizontal="right" vertical="center" wrapText="1"/>
    </xf>
    <xf numFmtId="176" fontId="12" fillId="0" borderId="0" xfId="1" applyNumberFormat="1" applyFont="1" applyFill="1" applyBorder="1" applyAlignment="1">
      <alignment horizontal="right" vertical="center" wrapText="1"/>
    </xf>
    <xf numFmtId="176" fontId="12" fillId="0" borderId="21" xfId="3" applyNumberFormat="1" applyFont="1" applyFill="1" applyBorder="1" applyAlignment="1">
      <alignment horizontal="right" vertical="center" wrapText="1"/>
    </xf>
    <xf numFmtId="176" fontId="12" fillId="0" borderId="19" xfId="3" applyNumberFormat="1" applyFont="1" applyFill="1" applyBorder="1" applyAlignment="1">
      <alignment horizontal="right" vertical="center" wrapText="1"/>
    </xf>
    <xf numFmtId="176" fontId="12" fillId="0" borderId="19" xfId="1" applyNumberFormat="1" applyFont="1" applyFill="1" applyBorder="1" applyAlignment="1">
      <alignment horizontal="right" vertical="center" wrapText="1"/>
    </xf>
    <xf numFmtId="0" fontId="7" fillId="0" borderId="15" xfId="3" applyFont="1" applyBorder="1" applyAlignment="1">
      <alignment horizontal="center" vertical="distributed" textRotation="255" wrapText="1"/>
    </xf>
    <xf numFmtId="0" fontId="7" fillId="0" borderId="11" xfId="3" applyFont="1" applyBorder="1" applyAlignment="1">
      <alignment horizontal="center" vertical="distributed" textRotation="255" wrapText="1"/>
    </xf>
    <xf numFmtId="0" fontId="4" fillId="0" borderId="0" xfId="1" applyFont="1" applyFill="1" applyAlignment="1">
      <alignment horizontal="center" vertical="center" wrapText="1"/>
    </xf>
    <xf numFmtId="0" fontId="7" fillId="0" borderId="1" xfId="2" applyFont="1" applyBorder="1" applyAlignment="1">
      <alignment horizontal="distributed" vertical="center" wrapText="1"/>
    </xf>
    <xf numFmtId="0" fontId="7" fillId="0" borderId="0" xfId="2" applyFont="1" applyAlignment="1">
      <alignment horizontal="distributed" vertical="center" wrapText="1"/>
    </xf>
    <xf numFmtId="0" fontId="7" fillId="0" borderId="17" xfId="2" applyFont="1" applyBorder="1" applyAlignment="1">
      <alignment horizontal="distributed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distributed" textRotation="255"/>
    </xf>
    <xf numFmtId="0" fontId="7" fillId="0" borderId="16" xfId="2" applyFont="1" applyBorder="1" applyAlignment="1">
      <alignment horizontal="center" vertical="distributed" textRotation="255"/>
    </xf>
    <xf numFmtId="0" fontId="7" fillId="0" borderId="13" xfId="1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distributed" textRotation="255" wrapText="1"/>
    </xf>
    <xf numFmtId="0" fontId="7" fillId="0" borderId="13" xfId="3" applyFont="1" applyBorder="1" applyAlignment="1">
      <alignment horizontal="center" vertical="distributed" textRotation="255" wrapText="1"/>
    </xf>
    <xf numFmtId="0" fontId="7" fillId="0" borderId="10" xfId="3" applyFont="1" applyBorder="1" applyAlignment="1">
      <alignment horizontal="center" vertical="distributed" textRotation="255" wrapText="1"/>
    </xf>
    <xf numFmtId="0" fontId="22" fillId="0" borderId="0" xfId="1" applyFont="1" applyAlignment="1">
      <alignment horizontal="distributed" vertical="center"/>
    </xf>
    <xf numFmtId="0" fontId="23" fillId="0" borderId="9" xfId="3" applyFont="1" applyBorder="1" applyAlignment="1">
      <alignment vertical="center"/>
    </xf>
    <xf numFmtId="176" fontId="24" fillId="0" borderId="0" xfId="3" applyNumberFormat="1" applyFont="1" applyFill="1" applyAlignment="1">
      <alignment horizontal="right" vertical="center" wrapText="1"/>
    </xf>
  </cellXfs>
  <cellStyles count="5">
    <cellStyle name="桁区切り 3 3" xfId="4"/>
    <cellStyle name="標準" xfId="0" builtinId="0"/>
    <cellStyle name="標準 2" xfId="1"/>
    <cellStyle name="標準_Sheet1" xfId="2"/>
    <cellStyle name="標準_第72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9"/>
  <sheetViews>
    <sheetView tabSelected="1" zoomScale="112" zoomScaleNormal="112" workbookViewId="0">
      <pane xSplit="3" ySplit="7" topLeftCell="D23" activePane="bottomRight" state="frozen"/>
      <selection activeCell="J22" sqref="J22"/>
      <selection pane="topRight" activeCell="J22" sqref="J22"/>
      <selection pane="bottomLeft" activeCell="J22" sqref="J22"/>
      <selection pane="bottomRight" activeCell="K18" sqref="K18"/>
    </sheetView>
  </sheetViews>
  <sheetFormatPr defaultColWidth="8.25" defaultRowHeight="9.5" x14ac:dyDescent="0.15"/>
  <cols>
    <col min="1" max="1" width="0.58203125" style="1" customWidth="1"/>
    <col min="2" max="2" width="19.25" style="43" customWidth="1"/>
    <col min="3" max="3" width="1.58203125" style="44" customWidth="1"/>
    <col min="4" max="16" width="5" style="44" customWidth="1"/>
    <col min="17" max="16384" width="8.25" style="2"/>
  </cols>
  <sheetData>
    <row r="1" spans="1:16" ht="20.149999999999999" customHeight="1" x14ac:dyDescent="0.1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0.149999999999999" customHeight="1" thickBo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6" t="s">
        <v>1</v>
      </c>
    </row>
    <row r="3" spans="1:16" s="9" customFormat="1" ht="15" customHeight="1" x14ac:dyDescent="0.55000000000000004">
      <c r="A3" s="7"/>
      <c r="B3" s="55" t="s">
        <v>2</v>
      </c>
      <c r="C3" s="8"/>
      <c r="D3" s="58" t="s">
        <v>3</v>
      </c>
      <c r="E3" s="59"/>
      <c r="F3" s="59"/>
      <c r="G3" s="59"/>
      <c r="H3" s="60"/>
      <c r="I3" s="58" t="s">
        <v>4</v>
      </c>
      <c r="J3" s="59"/>
      <c r="K3" s="59"/>
      <c r="L3" s="61" t="s">
        <v>5</v>
      </c>
      <c r="M3" s="62"/>
      <c r="N3" s="62"/>
      <c r="O3" s="62"/>
      <c r="P3" s="63"/>
    </row>
    <row r="4" spans="1:16" s="9" customFormat="1" ht="2.25" customHeight="1" x14ac:dyDescent="0.55000000000000004">
      <c r="A4" s="7"/>
      <c r="B4" s="56"/>
      <c r="C4" s="10"/>
      <c r="D4" s="11"/>
      <c r="E4" s="11"/>
      <c r="F4" s="12"/>
      <c r="G4" s="12"/>
      <c r="H4" s="10"/>
      <c r="I4" s="11"/>
      <c r="J4" s="11"/>
      <c r="K4" s="11"/>
      <c r="L4" s="11"/>
      <c r="M4" s="11"/>
      <c r="N4" s="11"/>
      <c r="O4" s="11"/>
      <c r="P4" s="13"/>
    </row>
    <row r="5" spans="1:16" s="16" customFormat="1" ht="21.75" customHeight="1" x14ac:dyDescent="0.55000000000000004">
      <c r="A5" s="14"/>
      <c r="B5" s="56"/>
      <c r="C5" s="15"/>
      <c r="D5" s="64" t="s">
        <v>6</v>
      </c>
      <c r="E5" s="64" t="s">
        <v>7</v>
      </c>
      <c r="F5" s="66" t="s">
        <v>8</v>
      </c>
      <c r="G5" s="66"/>
      <c r="H5" s="66"/>
      <c r="I5" s="67" t="s">
        <v>6</v>
      </c>
      <c r="J5" s="67" t="s">
        <v>7</v>
      </c>
      <c r="K5" s="67" t="s">
        <v>9</v>
      </c>
      <c r="L5" s="68" t="s">
        <v>10</v>
      </c>
      <c r="M5" s="68" t="s">
        <v>11</v>
      </c>
      <c r="N5" s="68" t="s">
        <v>12</v>
      </c>
      <c r="O5" s="68" t="s">
        <v>13</v>
      </c>
      <c r="P5" s="52" t="s">
        <v>14</v>
      </c>
    </row>
    <row r="6" spans="1:16" s="16" customFormat="1" ht="45.75" customHeight="1" x14ac:dyDescent="0.55000000000000004">
      <c r="A6" s="14"/>
      <c r="B6" s="56"/>
      <c r="C6" s="10"/>
      <c r="D6" s="65"/>
      <c r="E6" s="65"/>
      <c r="F6" s="17" t="s">
        <v>15</v>
      </c>
      <c r="G6" s="17" t="s">
        <v>9</v>
      </c>
      <c r="H6" s="17" t="s">
        <v>16</v>
      </c>
      <c r="I6" s="67"/>
      <c r="J6" s="67"/>
      <c r="K6" s="67"/>
      <c r="L6" s="69"/>
      <c r="M6" s="69"/>
      <c r="N6" s="69"/>
      <c r="O6" s="69"/>
      <c r="P6" s="53"/>
    </row>
    <row r="7" spans="1:16" s="16" customFormat="1" ht="3" customHeight="1" x14ac:dyDescent="0.55000000000000004">
      <c r="A7" s="14"/>
      <c r="B7" s="57"/>
      <c r="C7" s="18"/>
      <c r="D7" s="19"/>
      <c r="E7" s="19"/>
      <c r="F7" s="20"/>
      <c r="G7" s="20"/>
      <c r="H7" s="20"/>
      <c r="I7" s="20"/>
      <c r="J7" s="20"/>
      <c r="K7" s="20"/>
      <c r="L7" s="21"/>
      <c r="M7" s="21"/>
      <c r="N7" s="21"/>
      <c r="O7" s="21"/>
      <c r="P7" s="22"/>
    </row>
    <row r="8" spans="1:16" s="28" customFormat="1" ht="18" hidden="1" customHeight="1" x14ac:dyDescent="0.55000000000000004">
      <c r="A8" s="23"/>
      <c r="B8" s="24" t="s">
        <v>17</v>
      </c>
      <c r="C8" s="24"/>
      <c r="D8" s="25">
        <v>1312</v>
      </c>
      <c r="E8" s="26">
        <v>1117</v>
      </c>
      <c r="F8" s="26">
        <v>195</v>
      </c>
      <c r="G8" s="26">
        <v>3</v>
      </c>
      <c r="H8" s="27">
        <v>192</v>
      </c>
      <c r="I8" s="26">
        <v>1399</v>
      </c>
      <c r="J8" s="26">
        <v>1396</v>
      </c>
      <c r="K8" s="26">
        <v>3</v>
      </c>
      <c r="L8" s="26">
        <v>2</v>
      </c>
      <c r="M8" s="26">
        <v>13</v>
      </c>
      <c r="N8" s="26">
        <v>66</v>
      </c>
      <c r="O8" s="26">
        <v>282</v>
      </c>
      <c r="P8" s="26">
        <v>1033</v>
      </c>
    </row>
    <row r="9" spans="1:16" s="31" customFormat="1" ht="18" customHeight="1" x14ac:dyDescent="0.55000000000000004">
      <c r="A9" s="29"/>
      <c r="B9" s="24" t="s">
        <v>18</v>
      </c>
      <c r="C9" s="24"/>
      <c r="D9" s="25">
        <v>1073</v>
      </c>
      <c r="E9" s="30">
        <v>891</v>
      </c>
      <c r="F9" s="30">
        <v>182</v>
      </c>
      <c r="G9" s="30">
        <v>3</v>
      </c>
      <c r="H9" s="27">
        <v>179</v>
      </c>
      <c r="I9" s="30">
        <v>1065</v>
      </c>
      <c r="J9" s="30">
        <v>1062</v>
      </c>
      <c r="K9" s="30">
        <v>3</v>
      </c>
      <c r="L9" s="30">
        <v>2</v>
      </c>
      <c r="M9" s="30">
        <v>18</v>
      </c>
      <c r="N9" s="30">
        <v>53</v>
      </c>
      <c r="O9" s="30">
        <v>227</v>
      </c>
      <c r="P9" s="30">
        <v>762</v>
      </c>
    </row>
    <row r="10" spans="1:16" s="31" customFormat="1" ht="18" customHeight="1" x14ac:dyDescent="0.55000000000000004">
      <c r="A10" s="29"/>
      <c r="B10" s="24" t="s">
        <v>19</v>
      </c>
      <c r="C10" s="32"/>
      <c r="D10" s="25">
        <v>971</v>
      </c>
      <c r="E10" s="30">
        <v>792</v>
      </c>
      <c r="F10" s="30">
        <v>179</v>
      </c>
      <c r="G10" s="30">
        <v>2</v>
      </c>
      <c r="H10" s="27">
        <v>177</v>
      </c>
      <c r="I10" s="30">
        <v>947</v>
      </c>
      <c r="J10" s="30">
        <v>942</v>
      </c>
      <c r="K10" s="30">
        <v>5</v>
      </c>
      <c r="L10" s="30">
        <v>3</v>
      </c>
      <c r="M10" s="30">
        <v>17</v>
      </c>
      <c r="N10" s="30">
        <v>35</v>
      </c>
      <c r="O10" s="30">
        <v>208</v>
      </c>
      <c r="P10" s="30">
        <v>679</v>
      </c>
    </row>
    <row r="11" spans="1:16" s="34" customFormat="1" ht="18" customHeight="1" x14ac:dyDescent="0.55000000000000004">
      <c r="A11" s="33"/>
      <c r="B11" s="24" t="s">
        <v>20</v>
      </c>
      <c r="C11" s="32"/>
      <c r="D11" s="30">
        <v>1060</v>
      </c>
      <c r="E11" s="30">
        <v>866</v>
      </c>
      <c r="F11" s="30">
        <v>194</v>
      </c>
      <c r="G11" s="30">
        <v>0</v>
      </c>
      <c r="H11" s="27">
        <v>194</v>
      </c>
      <c r="I11" s="30">
        <v>1062</v>
      </c>
      <c r="J11" s="30">
        <v>1058</v>
      </c>
      <c r="K11" s="30">
        <v>4</v>
      </c>
      <c r="L11" s="30">
        <v>3</v>
      </c>
      <c r="M11" s="30">
        <v>13</v>
      </c>
      <c r="N11" s="30">
        <v>45</v>
      </c>
      <c r="O11" s="30">
        <v>220</v>
      </c>
      <c r="P11" s="30">
        <v>777</v>
      </c>
    </row>
    <row r="12" spans="1:16" s="34" customFormat="1" ht="18" customHeight="1" x14ac:dyDescent="0.55000000000000004">
      <c r="A12" s="33"/>
      <c r="B12" s="24" t="s">
        <v>21</v>
      </c>
      <c r="C12" s="32"/>
      <c r="D12" s="30">
        <v>1118</v>
      </c>
      <c r="E12" s="30">
        <v>926</v>
      </c>
      <c r="F12" s="30">
        <v>192</v>
      </c>
      <c r="G12" s="30">
        <v>1</v>
      </c>
      <c r="H12" s="27">
        <v>191</v>
      </c>
      <c r="I12" s="30">
        <v>1120</v>
      </c>
      <c r="J12" s="30">
        <v>1117</v>
      </c>
      <c r="K12" s="30">
        <v>3</v>
      </c>
      <c r="L12" s="30">
        <v>1</v>
      </c>
      <c r="M12" s="30">
        <v>10</v>
      </c>
      <c r="N12" s="30">
        <v>45</v>
      </c>
      <c r="O12" s="30">
        <v>232</v>
      </c>
      <c r="P12" s="30">
        <v>829</v>
      </c>
    </row>
    <row r="13" spans="1:16" s="36" customFormat="1" ht="18" customHeight="1" x14ac:dyDescent="0.15">
      <c r="A13" s="35"/>
      <c r="B13" s="70" t="s">
        <v>22</v>
      </c>
      <c r="C13" s="71"/>
      <c r="D13" s="72">
        <f>SUM(D14:D39)</f>
        <v>1146</v>
      </c>
      <c r="E13" s="72">
        <f>SUM(E14:E39)</f>
        <v>914</v>
      </c>
      <c r="F13" s="72">
        <f t="shared" ref="F13:O13" si="0">SUM(F14:F39)</f>
        <v>232</v>
      </c>
      <c r="G13" s="72">
        <f t="shared" si="0"/>
        <v>3</v>
      </c>
      <c r="H13" s="72">
        <f t="shared" si="0"/>
        <v>229</v>
      </c>
      <c r="I13" s="72">
        <f t="shared" si="0"/>
        <v>1073</v>
      </c>
      <c r="J13" s="72">
        <f>SUM(J14:J39)</f>
        <v>1073</v>
      </c>
      <c r="K13" s="72">
        <f t="shared" si="0"/>
        <v>0</v>
      </c>
      <c r="L13" s="72">
        <f t="shared" si="0"/>
        <v>4</v>
      </c>
      <c r="M13" s="72">
        <f t="shared" si="0"/>
        <v>20</v>
      </c>
      <c r="N13" s="72">
        <f t="shared" si="0"/>
        <v>52</v>
      </c>
      <c r="O13" s="72">
        <f t="shared" si="0"/>
        <v>210</v>
      </c>
      <c r="P13" s="72">
        <f>SUM(P14:P39)</f>
        <v>787</v>
      </c>
    </row>
    <row r="14" spans="1:16" ht="18" customHeight="1" x14ac:dyDescent="0.15">
      <c r="A14" s="1" t="s">
        <v>23</v>
      </c>
      <c r="B14" s="37" t="s">
        <v>24</v>
      </c>
      <c r="C14" s="38"/>
      <c r="D14" s="45">
        <f>E14+F14</f>
        <v>37</v>
      </c>
      <c r="E14" s="45">
        <v>31</v>
      </c>
      <c r="F14" s="45">
        <f>G14+H14</f>
        <v>6</v>
      </c>
      <c r="G14" s="45">
        <v>0</v>
      </c>
      <c r="H14" s="46">
        <v>6</v>
      </c>
      <c r="I14" s="46">
        <f>J14+K14</f>
        <v>34</v>
      </c>
      <c r="J14" s="45">
        <f>SUM(L14:P14)</f>
        <v>34</v>
      </c>
      <c r="K14" s="45"/>
      <c r="L14" s="45">
        <v>0</v>
      </c>
      <c r="M14" s="45">
        <v>1</v>
      </c>
      <c r="N14" s="45">
        <v>0</v>
      </c>
      <c r="O14" s="45">
        <v>8</v>
      </c>
      <c r="P14" s="45">
        <v>25</v>
      </c>
    </row>
    <row r="15" spans="1:16" ht="18" customHeight="1" x14ac:dyDescent="0.15">
      <c r="A15" s="1" t="s">
        <v>25</v>
      </c>
      <c r="B15" s="37" t="s">
        <v>26</v>
      </c>
      <c r="C15" s="38"/>
      <c r="D15" s="45">
        <f t="shared" ref="D15:D39" si="1">E15+F15</f>
        <v>143</v>
      </c>
      <c r="E15" s="45">
        <v>113</v>
      </c>
      <c r="F15" s="45">
        <f t="shared" ref="F15:F39" si="2">G15+H15</f>
        <v>30</v>
      </c>
      <c r="G15" s="45">
        <v>0</v>
      </c>
      <c r="H15" s="46">
        <v>30</v>
      </c>
      <c r="I15" s="46">
        <f t="shared" ref="I15:I39" si="3">J15+K15</f>
        <v>134</v>
      </c>
      <c r="J15" s="45">
        <f>SUM(L15:P15)</f>
        <v>134</v>
      </c>
      <c r="K15" s="45"/>
      <c r="L15" s="45">
        <v>2</v>
      </c>
      <c r="M15" s="45">
        <v>4</v>
      </c>
      <c r="N15" s="45">
        <v>2</v>
      </c>
      <c r="O15" s="45">
        <v>21</v>
      </c>
      <c r="P15" s="45">
        <v>105</v>
      </c>
    </row>
    <row r="16" spans="1:16" ht="18" customHeight="1" x14ac:dyDescent="0.15">
      <c r="A16" s="1" t="s">
        <v>27</v>
      </c>
      <c r="B16" s="37" t="s">
        <v>28</v>
      </c>
      <c r="C16" s="38"/>
      <c r="D16" s="45">
        <f t="shared" si="1"/>
        <v>13</v>
      </c>
      <c r="E16" s="45">
        <v>9</v>
      </c>
      <c r="F16" s="45">
        <f t="shared" si="2"/>
        <v>4</v>
      </c>
      <c r="G16" s="45">
        <v>0</v>
      </c>
      <c r="H16" s="46">
        <v>4</v>
      </c>
      <c r="I16" s="46">
        <f t="shared" si="3"/>
        <v>13</v>
      </c>
      <c r="J16" s="45">
        <f>SUM(L16:P16)</f>
        <v>13</v>
      </c>
      <c r="K16" s="45"/>
      <c r="L16" s="45">
        <v>0</v>
      </c>
      <c r="M16" s="45">
        <v>0</v>
      </c>
      <c r="N16" s="45">
        <v>3</v>
      </c>
      <c r="O16" s="45">
        <v>0</v>
      </c>
      <c r="P16" s="45">
        <v>10</v>
      </c>
    </row>
    <row r="17" spans="1:16" ht="18" customHeight="1" x14ac:dyDescent="0.15">
      <c r="A17" s="1" t="s">
        <v>29</v>
      </c>
      <c r="B17" s="37" t="s">
        <v>30</v>
      </c>
      <c r="C17" s="38"/>
      <c r="D17" s="45">
        <f t="shared" si="1"/>
        <v>7</v>
      </c>
      <c r="E17" s="45">
        <v>6</v>
      </c>
      <c r="F17" s="45">
        <f t="shared" si="2"/>
        <v>1</v>
      </c>
      <c r="G17" s="45">
        <v>1</v>
      </c>
      <c r="H17" s="46">
        <v>0</v>
      </c>
      <c r="I17" s="46">
        <f t="shared" si="3"/>
        <v>8</v>
      </c>
      <c r="J17" s="45">
        <f>SUM(L17:P17)</f>
        <v>8</v>
      </c>
      <c r="K17" s="45"/>
      <c r="L17" s="45">
        <v>0</v>
      </c>
      <c r="M17" s="45">
        <v>0</v>
      </c>
      <c r="N17" s="45">
        <v>0</v>
      </c>
      <c r="O17" s="45">
        <v>4</v>
      </c>
      <c r="P17" s="45">
        <v>4</v>
      </c>
    </row>
    <row r="18" spans="1:16" ht="18" customHeight="1" x14ac:dyDescent="0.15">
      <c r="A18" s="1" t="s">
        <v>31</v>
      </c>
      <c r="B18" s="37" t="s">
        <v>32</v>
      </c>
      <c r="C18" s="38"/>
      <c r="D18" s="45">
        <f t="shared" si="1"/>
        <v>65</v>
      </c>
      <c r="E18" s="45">
        <v>47</v>
      </c>
      <c r="F18" s="45">
        <f t="shared" si="2"/>
        <v>18</v>
      </c>
      <c r="G18" s="45">
        <v>1</v>
      </c>
      <c r="H18" s="46">
        <v>17</v>
      </c>
      <c r="I18" s="46">
        <f t="shared" si="3"/>
        <v>53</v>
      </c>
      <c r="J18" s="45">
        <f t="shared" ref="J18:J39" si="4">SUM(L18:P18)</f>
        <v>53</v>
      </c>
      <c r="K18" s="45"/>
      <c r="L18" s="45">
        <v>1</v>
      </c>
      <c r="M18" s="45">
        <v>1</v>
      </c>
      <c r="N18" s="45">
        <v>7</v>
      </c>
      <c r="O18" s="45">
        <v>7</v>
      </c>
      <c r="P18" s="45">
        <v>37</v>
      </c>
    </row>
    <row r="19" spans="1:16" ht="18" customHeight="1" x14ac:dyDescent="0.15">
      <c r="A19" s="1" t="s">
        <v>33</v>
      </c>
      <c r="B19" s="37" t="s">
        <v>34</v>
      </c>
      <c r="C19" s="38"/>
      <c r="D19" s="45">
        <f t="shared" si="1"/>
        <v>0</v>
      </c>
      <c r="E19" s="45">
        <v>0</v>
      </c>
      <c r="F19" s="45">
        <f t="shared" si="2"/>
        <v>0</v>
      </c>
      <c r="G19" s="45">
        <v>0</v>
      </c>
      <c r="H19" s="46">
        <v>0</v>
      </c>
      <c r="I19" s="46">
        <f t="shared" si="3"/>
        <v>0</v>
      </c>
      <c r="J19" s="45">
        <f t="shared" si="4"/>
        <v>0</v>
      </c>
      <c r="K19" s="45"/>
      <c r="L19" s="45">
        <v>0</v>
      </c>
      <c r="M19" s="45">
        <v>0</v>
      </c>
      <c r="N19" s="45">
        <v>0</v>
      </c>
      <c r="O19" s="45">
        <v>0</v>
      </c>
      <c r="P19" s="45">
        <v>0</v>
      </c>
    </row>
    <row r="20" spans="1:16" ht="18" customHeight="1" x14ac:dyDescent="0.15">
      <c r="A20" s="1" t="s">
        <v>35</v>
      </c>
      <c r="B20" s="37" t="s">
        <v>36</v>
      </c>
      <c r="C20" s="38"/>
      <c r="D20" s="45">
        <f t="shared" si="1"/>
        <v>3</v>
      </c>
      <c r="E20" s="45">
        <v>3</v>
      </c>
      <c r="F20" s="45">
        <f t="shared" si="2"/>
        <v>0</v>
      </c>
      <c r="G20" s="45">
        <v>0</v>
      </c>
      <c r="H20" s="46">
        <v>0</v>
      </c>
      <c r="I20" s="46">
        <f t="shared" si="3"/>
        <v>3</v>
      </c>
      <c r="J20" s="45">
        <f t="shared" si="4"/>
        <v>3</v>
      </c>
      <c r="K20" s="45"/>
      <c r="L20" s="45">
        <v>0</v>
      </c>
      <c r="M20" s="45">
        <v>0</v>
      </c>
      <c r="N20" s="45">
        <v>0</v>
      </c>
      <c r="O20" s="45">
        <v>1</v>
      </c>
      <c r="P20" s="45">
        <v>2</v>
      </c>
    </row>
    <row r="21" spans="1:16" ht="18" customHeight="1" x14ac:dyDescent="0.15">
      <c r="A21" s="1" t="s">
        <v>37</v>
      </c>
      <c r="B21" s="37" t="s">
        <v>38</v>
      </c>
      <c r="C21" s="38"/>
      <c r="D21" s="45">
        <f t="shared" si="1"/>
        <v>10</v>
      </c>
      <c r="E21" s="45">
        <v>6</v>
      </c>
      <c r="F21" s="45">
        <f t="shared" si="2"/>
        <v>4</v>
      </c>
      <c r="G21" s="45">
        <v>0</v>
      </c>
      <c r="H21" s="46">
        <v>4</v>
      </c>
      <c r="I21" s="46">
        <f t="shared" si="3"/>
        <v>7</v>
      </c>
      <c r="J21" s="45">
        <f t="shared" si="4"/>
        <v>7</v>
      </c>
      <c r="K21" s="45"/>
      <c r="L21" s="45">
        <v>0</v>
      </c>
      <c r="M21" s="45">
        <v>0</v>
      </c>
      <c r="N21" s="45">
        <v>0</v>
      </c>
      <c r="O21" s="45">
        <v>1</v>
      </c>
      <c r="P21" s="45">
        <v>6</v>
      </c>
    </row>
    <row r="22" spans="1:16" ht="18" customHeight="1" x14ac:dyDescent="0.15">
      <c r="A22" s="1" t="s">
        <v>39</v>
      </c>
      <c r="B22" s="37" t="s">
        <v>40</v>
      </c>
      <c r="C22" s="38"/>
      <c r="D22" s="45">
        <f t="shared" si="1"/>
        <v>145</v>
      </c>
      <c r="E22" s="45">
        <v>120</v>
      </c>
      <c r="F22" s="45">
        <f t="shared" si="2"/>
        <v>25</v>
      </c>
      <c r="G22" s="45">
        <v>1</v>
      </c>
      <c r="H22" s="46">
        <v>24</v>
      </c>
      <c r="I22" s="46">
        <f t="shared" si="3"/>
        <v>145</v>
      </c>
      <c r="J22" s="45">
        <f>SUM(L22:P22)</f>
        <v>145</v>
      </c>
      <c r="K22" s="45"/>
      <c r="L22" s="45">
        <v>1</v>
      </c>
      <c r="M22" s="45">
        <v>2</v>
      </c>
      <c r="N22" s="45">
        <v>7</v>
      </c>
      <c r="O22" s="45">
        <v>38</v>
      </c>
      <c r="P22" s="45">
        <v>97</v>
      </c>
    </row>
    <row r="23" spans="1:16" ht="18" customHeight="1" x14ac:dyDescent="0.15">
      <c r="A23" s="1" t="s">
        <v>41</v>
      </c>
      <c r="B23" s="37" t="s">
        <v>42</v>
      </c>
      <c r="C23" s="38"/>
      <c r="D23" s="45">
        <f t="shared" si="1"/>
        <v>119</v>
      </c>
      <c r="E23" s="45">
        <v>96</v>
      </c>
      <c r="F23" s="45">
        <f t="shared" si="2"/>
        <v>23</v>
      </c>
      <c r="G23" s="45">
        <v>0</v>
      </c>
      <c r="H23" s="46">
        <v>23</v>
      </c>
      <c r="I23" s="46">
        <f t="shared" si="3"/>
        <v>107</v>
      </c>
      <c r="J23" s="45">
        <f t="shared" si="4"/>
        <v>107</v>
      </c>
      <c r="K23" s="45"/>
      <c r="L23" s="45">
        <v>0</v>
      </c>
      <c r="M23" s="45">
        <v>3</v>
      </c>
      <c r="N23" s="45">
        <v>5</v>
      </c>
      <c r="O23" s="45">
        <v>25</v>
      </c>
      <c r="P23" s="45">
        <v>74</v>
      </c>
    </row>
    <row r="24" spans="1:16" ht="18" customHeight="1" x14ac:dyDescent="0.15">
      <c r="A24" s="1" t="s">
        <v>43</v>
      </c>
      <c r="B24" s="37" t="s">
        <v>44</v>
      </c>
      <c r="C24" s="38"/>
      <c r="D24" s="45">
        <f t="shared" si="1"/>
        <v>61</v>
      </c>
      <c r="E24" s="45">
        <v>50</v>
      </c>
      <c r="F24" s="45">
        <f t="shared" si="2"/>
        <v>11</v>
      </c>
      <c r="G24" s="45">
        <v>0</v>
      </c>
      <c r="H24" s="46">
        <v>11</v>
      </c>
      <c r="I24" s="46">
        <f t="shared" si="3"/>
        <v>57</v>
      </c>
      <c r="J24" s="45">
        <f t="shared" si="4"/>
        <v>57</v>
      </c>
      <c r="K24" s="45"/>
      <c r="L24" s="45">
        <v>0</v>
      </c>
      <c r="M24" s="45">
        <v>0</v>
      </c>
      <c r="N24" s="45">
        <v>0</v>
      </c>
      <c r="O24" s="45">
        <v>7</v>
      </c>
      <c r="P24" s="45">
        <v>50</v>
      </c>
    </row>
    <row r="25" spans="1:16" ht="18" customHeight="1" x14ac:dyDescent="0.15">
      <c r="A25" s="1" t="s">
        <v>45</v>
      </c>
      <c r="B25" s="37" t="s">
        <v>46</v>
      </c>
      <c r="C25" s="38"/>
      <c r="D25" s="45">
        <f t="shared" si="1"/>
        <v>12</v>
      </c>
      <c r="E25" s="45">
        <v>12</v>
      </c>
      <c r="F25" s="45">
        <f t="shared" si="2"/>
        <v>0</v>
      </c>
      <c r="G25" s="45">
        <v>0</v>
      </c>
      <c r="H25" s="46">
        <v>0</v>
      </c>
      <c r="I25" s="46">
        <f t="shared" si="3"/>
        <v>15</v>
      </c>
      <c r="J25" s="45">
        <f t="shared" si="4"/>
        <v>15</v>
      </c>
      <c r="K25" s="45"/>
      <c r="L25" s="45">
        <v>0</v>
      </c>
      <c r="M25" s="45">
        <v>0</v>
      </c>
      <c r="N25" s="45">
        <v>2</v>
      </c>
      <c r="O25" s="45">
        <v>1</v>
      </c>
      <c r="P25" s="45">
        <v>12</v>
      </c>
    </row>
    <row r="26" spans="1:16" ht="18" customHeight="1" x14ac:dyDescent="0.15">
      <c r="A26" s="1" t="s">
        <v>47</v>
      </c>
      <c r="B26" s="37" t="s">
        <v>48</v>
      </c>
      <c r="C26" s="38"/>
      <c r="D26" s="45">
        <f t="shared" si="1"/>
        <v>52</v>
      </c>
      <c r="E26" s="45">
        <v>43</v>
      </c>
      <c r="F26" s="45">
        <f t="shared" si="2"/>
        <v>9</v>
      </c>
      <c r="G26" s="45">
        <v>0</v>
      </c>
      <c r="H26" s="46">
        <v>9</v>
      </c>
      <c r="I26" s="46">
        <f t="shared" si="3"/>
        <v>49</v>
      </c>
      <c r="J26" s="45">
        <f t="shared" si="4"/>
        <v>49</v>
      </c>
      <c r="K26" s="45"/>
      <c r="L26" s="45">
        <v>0</v>
      </c>
      <c r="M26" s="45">
        <v>0</v>
      </c>
      <c r="N26" s="45">
        <v>1</v>
      </c>
      <c r="O26" s="45">
        <v>10</v>
      </c>
      <c r="P26" s="45">
        <v>38</v>
      </c>
    </row>
    <row r="27" spans="1:16" ht="18" customHeight="1" x14ac:dyDescent="0.15">
      <c r="A27" s="1" t="s">
        <v>49</v>
      </c>
      <c r="B27" s="37" t="s">
        <v>50</v>
      </c>
      <c r="C27" s="38"/>
      <c r="D27" s="45">
        <f t="shared" si="1"/>
        <v>70</v>
      </c>
      <c r="E27" s="45">
        <v>47</v>
      </c>
      <c r="F27" s="45">
        <f t="shared" si="2"/>
        <v>23</v>
      </c>
      <c r="G27" s="45">
        <v>0</v>
      </c>
      <c r="H27" s="46">
        <v>23</v>
      </c>
      <c r="I27" s="46">
        <f t="shared" si="3"/>
        <v>58</v>
      </c>
      <c r="J27" s="45">
        <f t="shared" si="4"/>
        <v>58</v>
      </c>
      <c r="K27" s="45"/>
      <c r="L27" s="45">
        <v>0</v>
      </c>
      <c r="M27" s="45">
        <v>2</v>
      </c>
      <c r="N27" s="45">
        <v>2</v>
      </c>
      <c r="O27" s="45">
        <v>9</v>
      </c>
      <c r="P27" s="45">
        <v>45</v>
      </c>
    </row>
    <row r="28" spans="1:16" ht="18" customHeight="1" x14ac:dyDescent="0.15">
      <c r="A28" s="1" t="s">
        <v>51</v>
      </c>
      <c r="B28" s="37" t="s">
        <v>52</v>
      </c>
      <c r="C28" s="38"/>
      <c r="D28" s="45">
        <f t="shared" si="1"/>
        <v>106</v>
      </c>
      <c r="E28" s="45">
        <v>86</v>
      </c>
      <c r="F28" s="45">
        <f t="shared" si="2"/>
        <v>20</v>
      </c>
      <c r="G28" s="45">
        <v>0</v>
      </c>
      <c r="H28" s="46">
        <v>20</v>
      </c>
      <c r="I28" s="46">
        <f t="shared" si="3"/>
        <v>93</v>
      </c>
      <c r="J28" s="45">
        <f>SUM(L28:P28)</f>
        <v>93</v>
      </c>
      <c r="K28" s="45"/>
      <c r="L28" s="45">
        <v>0</v>
      </c>
      <c r="M28" s="45">
        <v>2</v>
      </c>
      <c r="N28" s="45">
        <v>8</v>
      </c>
      <c r="O28" s="45">
        <v>25</v>
      </c>
      <c r="P28" s="45">
        <v>58</v>
      </c>
    </row>
    <row r="29" spans="1:16" ht="18" customHeight="1" x14ac:dyDescent="0.15">
      <c r="A29" s="1" t="s">
        <v>53</v>
      </c>
      <c r="B29" s="37" t="s">
        <v>54</v>
      </c>
      <c r="C29" s="38"/>
      <c r="D29" s="45">
        <f t="shared" si="1"/>
        <v>66</v>
      </c>
      <c r="E29" s="45">
        <v>52</v>
      </c>
      <c r="F29" s="45">
        <f t="shared" si="2"/>
        <v>14</v>
      </c>
      <c r="G29" s="45">
        <v>0</v>
      </c>
      <c r="H29" s="46">
        <v>14</v>
      </c>
      <c r="I29" s="46">
        <f t="shared" si="3"/>
        <v>59</v>
      </c>
      <c r="J29" s="45">
        <f t="shared" si="4"/>
        <v>59</v>
      </c>
      <c r="K29" s="45"/>
      <c r="L29" s="45">
        <v>0</v>
      </c>
      <c r="M29" s="45">
        <v>1</v>
      </c>
      <c r="N29" s="45">
        <v>3</v>
      </c>
      <c r="O29" s="45">
        <v>12</v>
      </c>
      <c r="P29" s="45">
        <v>43</v>
      </c>
    </row>
    <row r="30" spans="1:16" ht="18" customHeight="1" x14ac:dyDescent="0.15">
      <c r="A30" s="1" t="s">
        <v>55</v>
      </c>
      <c r="B30" s="37" t="s">
        <v>56</v>
      </c>
      <c r="C30" s="38"/>
      <c r="D30" s="45">
        <f t="shared" si="1"/>
        <v>26</v>
      </c>
      <c r="E30" s="45">
        <v>20</v>
      </c>
      <c r="F30" s="45">
        <f t="shared" si="2"/>
        <v>6</v>
      </c>
      <c r="G30" s="45">
        <v>0</v>
      </c>
      <c r="H30" s="46">
        <v>6</v>
      </c>
      <c r="I30" s="46">
        <f t="shared" si="3"/>
        <v>25</v>
      </c>
      <c r="J30" s="45">
        <f t="shared" si="4"/>
        <v>25</v>
      </c>
      <c r="K30" s="45"/>
      <c r="L30" s="45">
        <v>0</v>
      </c>
      <c r="M30" s="45">
        <v>2</v>
      </c>
      <c r="N30" s="45">
        <v>1</v>
      </c>
      <c r="O30" s="45">
        <v>3</v>
      </c>
      <c r="P30" s="45">
        <v>19</v>
      </c>
    </row>
    <row r="31" spans="1:16" ht="18" customHeight="1" x14ac:dyDescent="0.15">
      <c r="A31" s="1" t="s">
        <v>57</v>
      </c>
      <c r="B31" s="37" t="s">
        <v>58</v>
      </c>
      <c r="C31" s="38"/>
      <c r="D31" s="45">
        <f t="shared" si="1"/>
        <v>0</v>
      </c>
      <c r="E31" s="45">
        <v>0</v>
      </c>
      <c r="F31" s="45">
        <f>G31+H31</f>
        <v>0</v>
      </c>
      <c r="G31" s="45">
        <v>0</v>
      </c>
      <c r="H31" s="46">
        <v>0</v>
      </c>
      <c r="I31" s="46">
        <f t="shared" si="3"/>
        <v>0</v>
      </c>
      <c r="J31" s="45">
        <f>SUM(L31:P31)</f>
        <v>0</v>
      </c>
      <c r="K31" s="45"/>
      <c r="L31" s="45">
        <v>0</v>
      </c>
      <c r="M31" s="45">
        <v>0</v>
      </c>
      <c r="N31" s="45">
        <v>0</v>
      </c>
      <c r="O31" s="45">
        <v>0</v>
      </c>
      <c r="P31" s="45">
        <v>0</v>
      </c>
    </row>
    <row r="32" spans="1:16" ht="18" customHeight="1" x14ac:dyDescent="0.15">
      <c r="A32" s="1" t="s">
        <v>59</v>
      </c>
      <c r="B32" s="37" t="s">
        <v>60</v>
      </c>
      <c r="C32" s="38"/>
      <c r="D32" s="45">
        <f>E32+F32</f>
        <v>4</v>
      </c>
      <c r="E32" s="45">
        <v>3</v>
      </c>
      <c r="F32" s="45">
        <f t="shared" si="2"/>
        <v>1</v>
      </c>
      <c r="G32" s="45">
        <v>0</v>
      </c>
      <c r="H32" s="46">
        <v>1</v>
      </c>
      <c r="I32" s="46">
        <f t="shared" si="3"/>
        <v>3</v>
      </c>
      <c r="J32" s="45">
        <f t="shared" si="4"/>
        <v>3</v>
      </c>
      <c r="K32" s="45"/>
      <c r="L32" s="45">
        <v>0</v>
      </c>
      <c r="M32" s="45">
        <v>0</v>
      </c>
      <c r="N32" s="45">
        <v>0</v>
      </c>
      <c r="O32" s="45">
        <v>2</v>
      </c>
      <c r="P32" s="45">
        <v>1</v>
      </c>
    </row>
    <row r="33" spans="1:16" ht="18" customHeight="1" x14ac:dyDescent="0.15">
      <c r="A33" s="1" t="s">
        <v>61</v>
      </c>
      <c r="B33" s="37" t="s">
        <v>62</v>
      </c>
      <c r="C33" s="38"/>
      <c r="D33" s="45">
        <f t="shared" si="1"/>
        <v>142</v>
      </c>
      <c r="E33" s="45">
        <v>118</v>
      </c>
      <c r="F33" s="45">
        <f t="shared" si="2"/>
        <v>24</v>
      </c>
      <c r="G33" s="45">
        <v>0</v>
      </c>
      <c r="H33" s="46">
        <v>24</v>
      </c>
      <c r="I33" s="46">
        <f t="shared" si="3"/>
        <v>145</v>
      </c>
      <c r="J33" s="45">
        <f t="shared" si="4"/>
        <v>145</v>
      </c>
      <c r="K33" s="45"/>
      <c r="L33" s="45">
        <v>0</v>
      </c>
      <c r="M33" s="45">
        <v>2</v>
      </c>
      <c r="N33" s="45">
        <v>9</v>
      </c>
      <c r="O33" s="45">
        <v>20</v>
      </c>
      <c r="P33" s="45">
        <v>114</v>
      </c>
    </row>
    <row r="34" spans="1:16" ht="18" customHeight="1" x14ac:dyDescent="0.15">
      <c r="A34" s="1" t="s">
        <v>63</v>
      </c>
      <c r="B34" s="37" t="s">
        <v>64</v>
      </c>
      <c r="C34" s="38"/>
      <c r="D34" s="45">
        <f t="shared" si="1"/>
        <v>19</v>
      </c>
      <c r="E34" s="45">
        <v>15</v>
      </c>
      <c r="F34" s="45">
        <f t="shared" si="2"/>
        <v>4</v>
      </c>
      <c r="G34" s="45">
        <v>0</v>
      </c>
      <c r="H34" s="46">
        <v>4</v>
      </c>
      <c r="I34" s="46">
        <f t="shared" si="3"/>
        <v>23</v>
      </c>
      <c r="J34" s="45">
        <f t="shared" si="4"/>
        <v>23</v>
      </c>
      <c r="K34" s="45"/>
      <c r="L34" s="45">
        <v>0</v>
      </c>
      <c r="M34" s="45">
        <v>0</v>
      </c>
      <c r="N34" s="45">
        <v>0</v>
      </c>
      <c r="O34" s="45">
        <v>5</v>
      </c>
      <c r="P34" s="45">
        <v>18</v>
      </c>
    </row>
    <row r="35" spans="1:16" ht="18" customHeight="1" x14ac:dyDescent="0.15">
      <c r="A35" s="1" t="s">
        <v>65</v>
      </c>
      <c r="B35" s="37" t="s">
        <v>66</v>
      </c>
      <c r="C35" s="38"/>
      <c r="D35" s="45">
        <f t="shared" si="1"/>
        <v>19</v>
      </c>
      <c r="E35" s="45">
        <v>15</v>
      </c>
      <c r="F35" s="45">
        <f t="shared" si="2"/>
        <v>4</v>
      </c>
      <c r="G35" s="45">
        <v>0</v>
      </c>
      <c r="H35" s="46">
        <v>4</v>
      </c>
      <c r="I35" s="46">
        <f t="shared" si="3"/>
        <v>16</v>
      </c>
      <c r="J35" s="45">
        <f t="shared" si="4"/>
        <v>16</v>
      </c>
      <c r="K35" s="45"/>
      <c r="L35" s="45">
        <v>0</v>
      </c>
      <c r="M35" s="45">
        <v>0</v>
      </c>
      <c r="N35" s="45">
        <v>1</v>
      </c>
      <c r="O35" s="45">
        <v>3</v>
      </c>
      <c r="P35" s="45">
        <v>12</v>
      </c>
    </row>
    <row r="36" spans="1:16" ht="18" customHeight="1" x14ac:dyDescent="0.15">
      <c r="A36" s="1" t="s">
        <v>67</v>
      </c>
      <c r="B36" s="37" t="s">
        <v>68</v>
      </c>
      <c r="C36" s="38"/>
      <c r="D36" s="45">
        <f t="shared" si="1"/>
        <v>3</v>
      </c>
      <c r="E36" s="45">
        <v>3</v>
      </c>
      <c r="F36" s="45">
        <f t="shared" si="2"/>
        <v>0</v>
      </c>
      <c r="G36" s="45">
        <v>0</v>
      </c>
      <c r="H36" s="46">
        <v>0</v>
      </c>
      <c r="I36" s="46">
        <f t="shared" si="3"/>
        <v>3</v>
      </c>
      <c r="J36" s="45">
        <f t="shared" si="4"/>
        <v>3</v>
      </c>
      <c r="K36" s="45"/>
      <c r="L36" s="45">
        <v>0</v>
      </c>
      <c r="M36" s="45">
        <v>0</v>
      </c>
      <c r="N36" s="45">
        <v>0</v>
      </c>
      <c r="O36" s="45">
        <v>1</v>
      </c>
      <c r="P36" s="45">
        <v>2</v>
      </c>
    </row>
    <row r="37" spans="1:16" ht="18" customHeight="1" x14ac:dyDescent="0.15">
      <c r="A37" s="1" t="s">
        <v>69</v>
      </c>
      <c r="B37" s="37" t="s">
        <v>70</v>
      </c>
      <c r="C37" s="38"/>
      <c r="D37" s="45">
        <f t="shared" si="1"/>
        <v>2</v>
      </c>
      <c r="E37" s="45">
        <v>0</v>
      </c>
      <c r="F37" s="45">
        <f t="shared" si="2"/>
        <v>2</v>
      </c>
      <c r="G37" s="45">
        <v>0</v>
      </c>
      <c r="H37" s="46">
        <v>2</v>
      </c>
      <c r="I37" s="46">
        <f t="shared" si="3"/>
        <v>0</v>
      </c>
      <c r="J37" s="45">
        <f t="shared" si="4"/>
        <v>0</v>
      </c>
      <c r="K37" s="45"/>
      <c r="L37" s="45">
        <v>0</v>
      </c>
      <c r="M37" s="45">
        <v>0</v>
      </c>
      <c r="N37" s="45">
        <v>0</v>
      </c>
      <c r="O37" s="45">
        <v>0</v>
      </c>
      <c r="P37" s="45">
        <v>0</v>
      </c>
    </row>
    <row r="38" spans="1:16" ht="18" customHeight="1" x14ac:dyDescent="0.15">
      <c r="A38" s="39"/>
      <c r="B38" s="40" t="s">
        <v>71</v>
      </c>
      <c r="C38" s="38"/>
      <c r="D38" s="47">
        <f t="shared" si="1"/>
        <v>3</v>
      </c>
      <c r="E38" s="47">
        <v>3</v>
      </c>
      <c r="F38" s="47">
        <f t="shared" si="2"/>
        <v>0</v>
      </c>
      <c r="G38" s="47">
        <v>0</v>
      </c>
      <c r="H38" s="48">
        <v>0</v>
      </c>
      <c r="I38" s="48">
        <f t="shared" si="3"/>
        <v>3</v>
      </c>
      <c r="J38" s="47">
        <f t="shared" si="4"/>
        <v>3</v>
      </c>
      <c r="K38" s="47"/>
      <c r="L38" s="47">
        <v>0</v>
      </c>
      <c r="M38" s="47">
        <v>0</v>
      </c>
      <c r="N38" s="47">
        <v>0</v>
      </c>
      <c r="O38" s="47">
        <v>2</v>
      </c>
      <c r="P38" s="47">
        <v>1</v>
      </c>
    </row>
    <row r="39" spans="1:16" ht="18" customHeight="1" thickBot="1" x14ac:dyDescent="0.2">
      <c r="A39" s="39" t="s">
        <v>72</v>
      </c>
      <c r="B39" s="41" t="s">
        <v>73</v>
      </c>
      <c r="C39" s="42"/>
      <c r="D39" s="49">
        <f t="shared" si="1"/>
        <v>19</v>
      </c>
      <c r="E39" s="50">
        <v>16</v>
      </c>
      <c r="F39" s="50">
        <f t="shared" si="2"/>
        <v>3</v>
      </c>
      <c r="G39" s="50">
        <v>0</v>
      </c>
      <c r="H39" s="51">
        <v>3</v>
      </c>
      <c r="I39" s="51">
        <f t="shared" si="3"/>
        <v>20</v>
      </c>
      <c r="J39" s="50">
        <f t="shared" si="4"/>
        <v>20</v>
      </c>
      <c r="K39" s="50"/>
      <c r="L39" s="50"/>
      <c r="M39" s="50">
        <v>0</v>
      </c>
      <c r="N39" s="50">
        <v>1</v>
      </c>
      <c r="O39" s="50">
        <v>5</v>
      </c>
      <c r="P39" s="50">
        <v>14</v>
      </c>
    </row>
  </sheetData>
  <mergeCells count="16">
    <mergeCell ref="P5:P6"/>
    <mergeCell ref="B1:P1"/>
    <mergeCell ref="B3:B7"/>
    <mergeCell ref="D3:H3"/>
    <mergeCell ref="I3:K3"/>
    <mergeCell ref="L3:P3"/>
    <mergeCell ref="D5:D6"/>
    <mergeCell ref="E5:E6"/>
    <mergeCell ref="F5:H5"/>
    <mergeCell ref="I5:I6"/>
    <mergeCell ref="J5:J6"/>
    <mergeCell ref="K5:K6"/>
    <mergeCell ref="L5:L6"/>
    <mergeCell ref="M5:M6"/>
    <mergeCell ref="N5:N6"/>
    <mergeCell ref="O5:O6"/>
  </mergeCells>
  <phoneticPr fontId="3"/>
  <pageMargins left="0.47244094488188981" right="0.47244094488188981" top="0.47244094488188981" bottom="0.47244094488188981" header="0.51181102362204722" footer="0.51181102362204722"/>
  <pageSetup paperSize="9" orientation="portrait" horizontalDpi="1200" verticalDpi="12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高速自動車道等の救急活動状況(58表)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