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-20" yWindow="-20" windowWidth="11140" windowHeight="8820"/>
  </bookViews>
  <sheets>
    <sheet name="第61表" sheetId="4" r:id="rId1"/>
    <sheet name="第61表 (数式)" sheetId="2" r:id="rId2"/>
  </sheets>
  <calcPr calcId="162913"/>
</workbook>
</file>

<file path=xl/calcChain.xml><?xml version="1.0" encoding="utf-8"?>
<calcChain xmlns="http://schemas.openxmlformats.org/spreadsheetml/2006/main">
  <c r="C12" i="2" l="1"/>
  <c r="B13" i="2"/>
  <c r="B14" i="2"/>
  <c r="B15" i="2"/>
  <c r="B16" i="2"/>
  <c r="B17" i="2"/>
  <c r="D12" i="2"/>
  <c r="M12" i="2" l="1"/>
  <c r="O12" i="2"/>
  <c r="Q12" i="2"/>
  <c r="P12" i="2"/>
  <c r="N12" i="2"/>
  <c r="L12" i="2"/>
  <c r="J12" i="2"/>
  <c r="H12" i="2"/>
  <c r="F12" i="2"/>
  <c r="C10" i="2"/>
  <c r="C9" i="2"/>
  <c r="C7" i="2"/>
  <c r="B9" i="2"/>
  <c r="B10" i="2"/>
  <c r="B7" i="2"/>
  <c r="B8" i="2"/>
  <c r="C8" i="2"/>
  <c r="B12" i="2" l="1"/>
</calcChain>
</file>

<file path=xl/sharedStrings.xml><?xml version="1.0" encoding="utf-8"?>
<sst xmlns="http://schemas.openxmlformats.org/spreadsheetml/2006/main" count="176" uniqueCount="45">
  <si>
    <t>区　　分</t>
  </si>
  <si>
    <t>人員</t>
  </si>
  <si>
    <t>回数</t>
  </si>
  <si>
    <t>消防団員</t>
  </si>
  <si>
    <t>事業所等</t>
  </si>
  <si>
    <t>町会等</t>
  </si>
  <si>
    <t>学校関係</t>
  </si>
  <si>
    <t>その他</t>
  </si>
  <si>
    <t>普及人員</t>
  </si>
  <si>
    <t>気道確保</t>
  </si>
  <si>
    <t>副子固定</t>
  </si>
  <si>
    <t>受　　　　　　　　　　　講　　　　　　　　　　　人　　　　　　　　　　　員</t>
    <rPh sb="0" eb="1">
      <t>ウケ</t>
    </rPh>
    <rPh sb="12" eb="13">
      <t>コウ</t>
    </rPh>
    <rPh sb="24" eb="25">
      <t>ジン</t>
    </rPh>
    <rPh sb="36" eb="37">
      <t>イン</t>
    </rPh>
    <phoneticPr fontId="1"/>
  </si>
  <si>
    <t>人工
呼吸法</t>
    <phoneticPr fontId="1"/>
  </si>
  <si>
    <t>心肺
蘇生法</t>
    <phoneticPr fontId="1"/>
  </si>
  <si>
    <t>傷病者
管理</t>
    <phoneticPr fontId="1"/>
  </si>
  <si>
    <t>熱傷の
手当</t>
    <phoneticPr fontId="1"/>
  </si>
  <si>
    <t>１　講習別　　　　　　　　　　　　　　　　　　　　　　　　　　　　　　　　　　　　　　　　　　　　　　　</t>
    <phoneticPr fontId="1"/>
  </si>
  <si>
    <t>人員</t>
    <rPh sb="0" eb="2">
      <t>ジンイン</t>
    </rPh>
    <phoneticPr fontId="1"/>
  </si>
  <si>
    <t>回数</t>
    <rPh sb="0" eb="2">
      <t>カイスウ</t>
    </rPh>
    <phoneticPr fontId="1"/>
  </si>
  <si>
    <t>合計</t>
    <phoneticPr fontId="1"/>
  </si>
  <si>
    <t>普通救命
講習</t>
    <phoneticPr fontId="1"/>
  </si>
  <si>
    <t>上級救命
講習</t>
    <phoneticPr fontId="1"/>
  </si>
  <si>
    <t>応急救護
講習</t>
    <phoneticPr fontId="1"/>
  </si>
  <si>
    <t>応急手当
普及員講習</t>
    <phoneticPr fontId="1"/>
  </si>
  <si>
    <t>患者等搬送
乗務員講習</t>
    <phoneticPr fontId="1"/>
  </si>
  <si>
    <t>２　講習項目別</t>
    <phoneticPr fontId="1"/>
  </si>
  <si>
    <t>観察</t>
    <phoneticPr fontId="1"/>
  </si>
  <si>
    <t>ＡＥＤ</t>
    <phoneticPr fontId="1"/>
  </si>
  <si>
    <t>止血法</t>
    <phoneticPr fontId="1"/>
  </si>
  <si>
    <t>包帯法</t>
    <phoneticPr fontId="1"/>
  </si>
  <si>
    <t>搬送法</t>
    <phoneticPr fontId="1"/>
  </si>
  <si>
    <t>救急車の
適正利用</t>
    <phoneticPr fontId="1"/>
  </si>
  <si>
    <t>応急手当
指導員講習</t>
    <rPh sb="0" eb="2">
      <t>オウキュウ</t>
    </rPh>
    <rPh sb="2" eb="4">
      <t>テアテ</t>
    </rPh>
    <rPh sb="5" eb="8">
      <t>シドウイン</t>
    </rPh>
    <rPh sb="8" eb="10">
      <t>コウシュウ</t>
    </rPh>
    <phoneticPr fontId="1"/>
  </si>
  <si>
    <t>応急手当
の重要性</t>
    <phoneticPr fontId="1"/>
  </si>
  <si>
    <t>注　各項目重複受講あり。</t>
    <rPh sb="0" eb="1">
      <t>チュウ</t>
    </rPh>
    <rPh sb="2" eb="5">
      <t>カクコウモク</t>
    </rPh>
    <rPh sb="5" eb="7">
      <t>チョウフク</t>
    </rPh>
    <rPh sb="7" eb="9">
      <t>ジュコウ</t>
    </rPh>
    <phoneticPr fontId="1"/>
  </si>
  <si>
    <t>第6１表　応急手当普及業務実施状況</t>
    <phoneticPr fontId="1"/>
  </si>
  <si>
    <t>現場派遣員
講習</t>
    <rPh sb="0" eb="2">
      <t>ゲンバ</t>
    </rPh>
    <rPh sb="2" eb="5">
      <t>ハケンイン</t>
    </rPh>
    <phoneticPr fontId="1"/>
  </si>
  <si>
    <t xml:space="preserve">注　各講習とも再講習の人員・回数を含んでいます。
</t>
    <rPh sb="0" eb="1">
      <t>チュウ</t>
    </rPh>
    <rPh sb="2" eb="3">
      <t>カク</t>
    </rPh>
    <rPh sb="3" eb="5">
      <t>コウシュウ</t>
    </rPh>
    <rPh sb="7" eb="10">
      <t>サイコウシュウ</t>
    </rPh>
    <rPh sb="11" eb="13">
      <t>ジンイン</t>
    </rPh>
    <rPh sb="14" eb="16">
      <t>カイスウ</t>
    </rPh>
    <rPh sb="17" eb="18">
      <t>フク</t>
    </rPh>
    <phoneticPr fontId="1"/>
  </si>
  <si>
    <t>令和2年</t>
    <rPh sb="0" eb="1">
      <t>レイ</t>
    </rPh>
    <rPh sb="1" eb="2">
      <t>ワ</t>
    </rPh>
    <rPh sb="3" eb="4">
      <t>ネン</t>
    </rPh>
    <phoneticPr fontId="1"/>
  </si>
  <si>
    <t>令和3年</t>
    <rPh sb="0" eb="1">
      <t>レイ</t>
    </rPh>
    <rPh sb="1" eb="2">
      <t>ワ</t>
    </rPh>
    <rPh sb="3" eb="4">
      <t>ネン</t>
    </rPh>
    <phoneticPr fontId="1"/>
  </si>
  <si>
    <t>令和4年</t>
    <rPh sb="0" eb="1">
      <t>レイ</t>
    </rPh>
    <rPh sb="1" eb="2">
      <t>ワ</t>
    </rPh>
    <rPh sb="3" eb="4">
      <t>ネン</t>
    </rPh>
    <phoneticPr fontId="1"/>
  </si>
  <si>
    <t>令和5年</t>
    <rPh sb="0" eb="1">
      <t>レイ</t>
    </rPh>
    <rPh sb="1" eb="2">
      <t>ワ</t>
    </rPh>
    <rPh sb="3" eb="4">
      <t>ネン</t>
    </rPh>
    <phoneticPr fontId="1"/>
  </si>
  <si>
    <t>-</t>
    <phoneticPr fontId="1"/>
  </si>
  <si>
    <t>令和6年</t>
    <rPh sb="0" eb="1">
      <t>レイ</t>
    </rPh>
    <rPh sb="1" eb="2">
      <t>ワ</t>
    </rPh>
    <rPh sb="3" eb="4">
      <t>ネン</t>
    </rPh>
    <phoneticPr fontId="1"/>
  </si>
  <si>
    <t>（令和6年）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</si>
</sst>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[=0]&quot;-&quot;;#,###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.5"/>
      <color theme="1"/>
      <name val="ＭＳ Ｐ明朝"/>
      <family val="1"/>
      <charset val="128"/>
    </font>
    <font>
      <sz val="7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ヒラギノ明朝体5等幅"/>
      <family val="1"/>
      <charset val="128"/>
    </font>
    <font>
      <b/>
      <sz val="11"/>
      <name val="ＭＳ Ｐゴシック"/>
      <family val="3"/>
      <charset val="128"/>
    </font>
    <font>
      <sz val="7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b/>
      <sz val="14"/>
      <name val="ヒラギノ明朝体5等幅"/>
      <family val="1"/>
      <charset val="128"/>
    </font>
    <font>
      <sz val="12"/>
      <name val="ＭＳ 明朝"/>
      <family val="1"/>
      <charset val="128"/>
    </font>
    <font>
      <sz val="7.5"/>
      <name val="ＭＳ Ｐ明朝"/>
      <family val="1"/>
      <charset val="128"/>
    </font>
    <font>
      <sz val="7.5"/>
      <name val="ＭＳ 明朝"/>
      <family val="1"/>
      <charset val="128"/>
    </font>
    <font>
      <sz val="7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158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176" fontId="19" fillId="0" borderId="11" xfId="0" applyNumberFormat="1" applyFont="1" applyFill="1" applyBorder="1" applyAlignment="1">
      <alignment horizontal="right" vertical="center" wrapText="1"/>
    </xf>
    <xf numFmtId="176" fontId="19" fillId="0" borderId="3" xfId="0" applyNumberFormat="1" applyFont="1" applyFill="1" applyBorder="1" applyAlignment="1">
      <alignment horizontal="right" vertical="center" wrapText="1"/>
    </xf>
    <xf numFmtId="177" fontId="19" fillId="0" borderId="3" xfId="0" applyNumberFormat="1" applyFont="1" applyFill="1" applyBorder="1" applyAlignment="1">
      <alignment horizontal="right" vertical="center" wrapText="1"/>
    </xf>
    <xf numFmtId="176" fontId="14" fillId="0" borderId="4" xfId="0" applyNumberFormat="1" applyFont="1" applyFill="1" applyBorder="1" applyAlignment="1">
      <alignment horizontal="right" vertical="center" wrapText="1"/>
    </xf>
    <xf numFmtId="176" fontId="14" fillId="0" borderId="0" xfId="0" applyNumberFormat="1" applyFont="1" applyFill="1" applyBorder="1" applyAlignment="1">
      <alignment horizontal="right" vertical="center" wrapText="1"/>
    </xf>
    <xf numFmtId="177" fontId="14" fillId="0" borderId="0" xfId="0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distributed" vertical="center" wrapText="1"/>
    </xf>
    <xf numFmtId="0" fontId="8" fillId="0" borderId="1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14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78" fontId="7" fillId="0" borderId="0" xfId="1" applyNumberFormat="1" applyFont="1" applyFill="1" applyAlignment="1">
      <alignment horizontal="right" vertical="center" wrapText="1"/>
    </xf>
    <xf numFmtId="0" fontId="15" fillId="0" borderId="6" xfId="0" applyFont="1" applyFill="1" applyBorder="1" applyAlignment="1">
      <alignment horizontal="distributed" vertical="center"/>
    </xf>
    <xf numFmtId="178" fontId="4" fillId="0" borderId="0" xfId="1" applyNumberFormat="1" applyFont="1" applyFill="1" applyAlignment="1">
      <alignment horizontal="right" vertical="center"/>
    </xf>
    <xf numFmtId="178" fontId="4" fillId="0" borderId="0" xfId="1" applyNumberFormat="1" applyFont="1" applyFill="1" applyAlignment="1">
      <alignment horizontal="right" vertical="center" wrapText="1"/>
    </xf>
    <xf numFmtId="0" fontId="19" fillId="0" borderId="6" xfId="0" applyFont="1" applyFill="1" applyBorder="1" applyAlignment="1">
      <alignment horizontal="distributed" vertical="center" wrapText="1"/>
    </xf>
    <xf numFmtId="178" fontId="19" fillId="0" borderId="0" xfId="1" applyNumberFormat="1" applyFont="1" applyFill="1" applyAlignment="1">
      <alignment horizontal="right" vertical="center" wrapText="1"/>
    </xf>
    <xf numFmtId="0" fontId="15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distributed" vertical="center" wrapText="1"/>
    </xf>
    <xf numFmtId="178" fontId="14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14" fillId="0" borderId="3" xfId="0" applyFont="1" applyFill="1" applyBorder="1" applyAlignment="1">
      <alignment horizontal="distributed" vertical="center" wrapText="1"/>
    </xf>
    <xf numFmtId="178" fontId="14" fillId="0" borderId="3" xfId="1" quotePrefix="1" applyNumberFormat="1" applyFont="1" applyFill="1" applyBorder="1" applyAlignment="1">
      <alignment horizontal="right" vertical="center" wrapText="1"/>
    </xf>
    <xf numFmtId="178" fontId="14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distributed" vertical="center" wrapText="1"/>
    </xf>
    <xf numFmtId="0" fontId="11" fillId="0" borderId="1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horizontal="distributed" vertical="center" wrapText="1"/>
    </xf>
    <xf numFmtId="0" fontId="10" fillId="0" borderId="1" xfId="0" applyFont="1" applyFill="1" applyBorder="1" applyAlignment="1">
      <alignment horizontal="distributed" vertical="center" wrapText="1"/>
    </xf>
    <xf numFmtId="0" fontId="7" fillId="0" borderId="2" xfId="0" applyFont="1" applyFill="1" applyBorder="1" applyAlignment="1">
      <alignment horizontal="distributed" vertical="center" wrapText="1"/>
    </xf>
    <xf numFmtId="176" fontId="7" fillId="0" borderId="4" xfId="0" applyNumberFormat="1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7" fontId="7" fillId="0" borderId="0" xfId="0" applyNumberFormat="1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distributed" vertical="center" wrapText="1"/>
    </xf>
    <xf numFmtId="0" fontId="1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distributed" vertical="center" wrapText="1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4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distributed" vertical="center" wrapText="1"/>
    </xf>
    <xf numFmtId="0" fontId="7" fillId="0" borderId="6" xfId="0" applyFont="1" applyFill="1" applyBorder="1" applyAlignment="1">
      <alignment horizontal="distributed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8" fontId="14" fillId="0" borderId="0" xfId="1" quotePrefix="1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distributed" vertical="center" wrapText="1"/>
    </xf>
    <xf numFmtId="178" fontId="20" fillId="0" borderId="0" xfId="1" applyNumberFormat="1" applyFont="1" applyFill="1" applyAlignment="1">
      <alignment horizontal="right" vertical="center" wrapText="1"/>
    </xf>
    <xf numFmtId="0" fontId="15" fillId="0" borderId="6" xfId="0" applyFont="1" applyFill="1" applyBorder="1" applyAlignment="1">
      <alignment horizontal="distributed" vertical="center" wrapText="1"/>
    </xf>
    <xf numFmtId="176" fontId="19" fillId="0" borderId="4" xfId="0" applyNumberFormat="1" applyFont="1" applyFill="1" applyBorder="1" applyAlignment="1">
      <alignment horizontal="right" vertical="center" wrapText="1"/>
    </xf>
    <xf numFmtId="176" fontId="19" fillId="0" borderId="0" xfId="0" applyNumberFormat="1" applyFont="1" applyFill="1" applyBorder="1" applyAlignment="1">
      <alignment horizontal="right" vertical="center" wrapText="1"/>
    </xf>
    <xf numFmtId="177" fontId="19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distributed" vertical="center" wrapText="1"/>
    </xf>
    <xf numFmtId="0" fontId="3" fillId="0" borderId="10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distributed" vertical="center"/>
    </xf>
    <xf numFmtId="0" fontId="19" fillId="0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distributed" vertical="center" wrapText="1"/>
    </xf>
    <xf numFmtId="0" fontId="24" fillId="0" borderId="1" xfId="0" applyFont="1" applyFill="1" applyBorder="1" applyAlignment="1">
      <alignment horizontal="distributed" vertical="center" wrapText="1"/>
    </xf>
    <xf numFmtId="0" fontId="14" fillId="0" borderId="1" xfId="0" applyFont="1" applyFill="1" applyBorder="1" applyAlignment="1">
      <alignment horizontal="distributed" vertical="center" wrapText="1"/>
    </xf>
    <xf numFmtId="0" fontId="23" fillId="0" borderId="1" xfId="0" applyFont="1" applyFill="1" applyBorder="1" applyAlignment="1">
      <alignment horizontal="distributed" vertical="center" wrapText="1"/>
    </xf>
    <xf numFmtId="0" fontId="14" fillId="0" borderId="2" xfId="0" applyFont="1" applyFill="1" applyBorder="1" applyAlignment="1">
      <alignment horizontal="distributed" vertical="center" wrapText="1"/>
    </xf>
    <xf numFmtId="0" fontId="25" fillId="0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19" fillId="0" borderId="13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horizontal="right" vertical="center" wrapText="1"/>
    </xf>
    <xf numFmtId="178" fontId="4" fillId="0" borderId="11" xfId="1" applyNumberFormat="1" applyFont="1" applyFill="1" applyBorder="1" applyAlignment="1">
      <alignment horizontal="right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distributed" vertical="center" wrapText="1"/>
    </xf>
    <xf numFmtId="0" fontId="14" fillId="0" borderId="6" xfId="0" applyFont="1" applyFill="1" applyBorder="1" applyAlignment="1">
      <alignment horizontal="distributed" vertical="center" wrapText="1"/>
    </xf>
    <xf numFmtId="0" fontId="14" fillId="0" borderId="0" xfId="0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distributed" vertical="center" wrapText="1"/>
    </xf>
    <xf numFmtId="0" fontId="14" fillId="0" borderId="6" xfId="0" applyFont="1" applyFill="1" applyBorder="1" applyAlignment="1">
      <alignment horizontal="distributed" vertical="center" wrapText="1"/>
    </xf>
    <xf numFmtId="0" fontId="14" fillId="0" borderId="0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/>
    </xf>
    <xf numFmtId="0" fontId="14" fillId="0" borderId="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 justifyLastLine="1"/>
    </xf>
    <xf numFmtId="0" fontId="14" fillId="0" borderId="7" xfId="0" applyFont="1" applyFill="1" applyBorder="1" applyAlignment="1">
      <alignment horizontal="center" vertical="center" wrapText="1" justifyLastLine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distributed" vertical="center" wrapText="1"/>
    </xf>
    <xf numFmtId="0" fontId="7" fillId="0" borderId="6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 justifyLastLine="1"/>
    </xf>
    <xf numFmtId="0" fontId="7" fillId="0" borderId="7" xfId="0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22" fillId="0" borderId="3" xfId="0" applyFont="1" applyFill="1" applyBorder="1" applyAlignment="1">
      <alignment horizontal="right" vertical="center"/>
    </xf>
    <xf numFmtId="178" fontId="14" fillId="0" borderId="0" xfId="1" applyNumberFormat="1" applyFont="1" applyFill="1" applyAlignment="1">
      <alignment horizontal="right" vertical="center"/>
    </xf>
    <xf numFmtId="178" fontId="14" fillId="0" borderId="4" xfId="1" applyNumberFormat="1" applyFont="1" applyFill="1" applyBorder="1" applyAlignment="1">
      <alignment horizontal="right" vertical="center" wrapText="1"/>
    </xf>
    <xf numFmtId="178" fontId="14" fillId="0" borderId="11" xfId="1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view="pageBreakPreview" topLeftCell="A16" zoomScale="93" zoomScaleNormal="130" zoomScaleSheetLayoutView="93" workbookViewId="0">
      <selection activeCell="D30" sqref="D30"/>
    </sheetView>
  </sheetViews>
  <sheetFormatPr defaultColWidth="9" defaultRowHeight="13"/>
  <cols>
    <col min="1" max="1" width="10.1796875" style="102" customWidth="1"/>
    <col min="2" max="17" width="8" style="102" customWidth="1"/>
    <col min="18" max="18" width="2.6328125" style="102" customWidth="1"/>
    <col min="19" max="16384" width="9" style="102"/>
  </cols>
  <sheetData>
    <row r="1" spans="1:18" s="11" customFormat="1" ht="20.149999999999999" customHeight="1">
      <c r="A1" s="128" t="s">
        <v>35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9"/>
    </row>
    <row r="2" spans="1:18" s="81" customFormat="1" ht="20.149999999999999" customHeight="1" thickBot="1">
      <c r="A2" s="79" t="s">
        <v>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153" t="s">
        <v>44</v>
      </c>
      <c r="P2" s="153"/>
      <c r="Q2" s="153"/>
      <c r="R2" s="80"/>
    </row>
    <row r="3" spans="1:18" s="81" customFormat="1" ht="3" customHeight="1">
      <c r="A3" s="82"/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06"/>
      <c r="M3" s="107"/>
      <c r="N3" s="130"/>
      <c r="O3" s="131"/>
      <c r="P3" s="130"/>
      <c r="Q3" s="132"/>
      <c r="R3" s="80"/>
    </row>
    <row r="4" spans="1:18" s="3" customFormat="1" ht="27" customHeight="1">
      <c r="A4" s="126" t="s">
        <v>0</v>
      </c>
      <c r="B4" s="114" t="s">
        <v>19</v>
      </c>
      <c r="C4" s="116"/>
      <c r="D4" s="114" t="s">
        <v>20</v>
      </c>
      <c r="E4" s="127"/>
      <c r="F4" s="114" t="s">
        <v>21</v>
      </c>
      <c r="G4" s="115"/>
      <c r="H4" s="114" t="s">
        <v>22</v>
      </c>
      <c r="I4" s="115"/>
      <c r="J4" s="114" t="s">
        <v>23</v>
      </c>
      <c r="K4" s="115"/>
      <c r="L4" s="114" t="s">
        <v>32</v>
      </c>
      <c r="M4" s="115"/>
      <c r="N4" s="114" t="s">
        <v>24</v>
      </c>
      <c r="O4" s="115"/>
      <c r="P4" s="114" t="s">
        <v>36</v>
      </c>
      <c r="Q4" s="116"/>
      <c r="R4" s="24"/>
    </row>
    <row r="5" spans="1:18" s="3" customFormat="1" ht="3" customHeight="1">
      <c r="A5" s="126"/>
      <c r="B5" s="108"/>
      <c r="C5" s="110"/>
      <c r="D5" s="83"/>
      <c r="E5" s="84"/>
      <c r="F5" s="108"/>
      <c r="G5" s="109"/>
      <c r="H5" s="108"/>
      <c r="I5" s="109"/>
      <c r="J5" s="108"/>
      <c r="K5" s="109"/>
      <c r="L5" s="110"/>
      <c r="M5" s="110"/>
      <c r="N5" s="108"/>
      <c r="O5" s="109"/>
      <c r="P5" s="108"/>
      <c r="Q5" s="110"/>
      <c r="R5" s="24"/>
    </row>
    <row r="6" spans="1:18" s="3" customFormat="1" ht="20.149999999999999" customHeight="1">
      <c r="A6" s="121"/>
      <c r="B6" s="85" t="s">
        <v>1</v>
      </c>
      <c r="C6" s="85" t="s">
        <v>2</v>
      </c>
      <c r="D6" s="85" t="s">
        <v>1</v>
      </c>
      <c r="E6" s="85" t="s">
        <v>2</v>
      </c>
      <c r="F6" s="85" t="s">
        <v>1</v>
      </c>
      <c r="G6" s="85" t="s">
        <v>2</v>
      </c>
      <c r="H6" s="85" t="s">
        <v>1</v>
      </c>
      <c r="I6" s="85" t="s">
        <v>2</v>
      </c>
      <c r="J6" s="85" t="s">
        <v>1</v>
      </c>
      <c r="K6" s="85" t="s">
        <v>2</v>
      </c>
      <c r="L6" s="85" t="s">
        <v>17</v>
      </c>
      <c r="M6" s="85" t="s">
        <v>18</v>
      </c>
      <c r="N6" s="85" t="s">
        <v>1</v>
      </c>
      <c r="O6" s="85" t="s">
        <v>2</v>
      </c>
      <c r="P6" s="85" t="s">
        <v>1</v>
      </c>
      <c r="Q6" s="86" t="s">
        <v>2</v>
      </c>
      <c r="R6" s="24"/>
    </row>
    <row r="7" spans="1:18" s="9" customFormat="1" ht="15" customHeight="1">
      <c r="A7" s="109" t="s">
        <v>38</v>
      </c>
      <c r="B7" s="29">
        <v>151660</v>
      </c>
      <c r="C7" s="29">
        <v>9450</v>
      </c>
      <c r="D7" s="29">
        <v>65317</v>
      </c>
      <c r="E7" s="29">
        <v>4854</v>
      </c>
      <c r="F7" s="29">
        <v>28139</v>
      </c>
      <c r="G7" s="29">
        <v>1902</v>
      </c>
      <c r="H7" s="29">
        <v>54519</v>
      </c>
      <c r="I7" s="29">
        <v>2410</v>
      </c>
      <c r="J7" s="29">
        <v>1847</v>
      </c>
      <c r="K7" s="29">
        <v>177</v>
      </c>
      <c r="L7" s="29">
        <v>784</v>
      </c>
      <c r="M7" s="29">
        <v>38</v>
      </c>
      <c r="N7" s="29">
        <v>486</v>
      </c>
      <c r="O7" s="29">
        <v>31</v>
      </c>
      <c r="P7" s="29">
        <v>568</v>
      </c>
      <c r="Q7" s="29">
        <v>38</v>
      </c>
      <c r="R7" s="31"/>
    </row>
    <row r="8" spans="1:18" s="9" customFormat="1" ht="15" customHeight="1">
      <c r="A8" s="109" t="s">
        <v>39</v>
      </c>
      <c r="B8" s="29">
        <v>191802</v>
      </c>
      <c r="C8" s="29">
        <v>12039</v>
      </c>
      <c r="D8" s="29">
        <v>89991</v>
      </c>
      <c r="E8" s="29">
        <v>6410</v>
      </c>
      <c r="F8" s="29">
        <v>36565</v>
      </c>
      <c r="G8" s="29">
        <v>2704</v>
      </c>
      <c r="H8" s="29">
        <v>60240</v>
      </c>
      <c r="I8" s="29">
        <v>2528</v>
      </c>
      <c r="J8" s="29">
        <v>2685</v>
      </c>
      <c r="K8" s="29">
        <v>250</v>
      </c>
      <c r="L8" s="29">
        <v>771</v>
      </c>
      <c r="M8" s="29">
        <v>33</v>
      </c>
      <c r="N8" s="29">
        <v>745</v>
      </c>
      <c r="O8" s="29">
        <v>54</v>
      </c>
      <c r="P8" s="29">
        <v>805</v>
      </c>
      <c r="Q8" s="29">
        <v>60</v>
      </c>
      <c r="R8" s="31"/>
    </row>
    <row r="9" spans="1:18" s="9" customFormat="1" ht="15" customHeight="1">
      <c r="A9" s="109" t="s">
        <v>40</v>
      </c>
      <c r="B9" s="29">
        <v>265694</v>
      </c>
      <c r="C9" s="29">
        <v>15553</v>
      </c>
      <c r="D9" s="29">
        <v>108536</v>
      </c>
      <c r="E9" s="29">
        <v>7588</v>
      </c>
      <c r="F9" s="29">
        <v>34142</v>
      </c>
      <c r="G9" s="29">
        <v>2572</v>
      </c>
      <c r="H9" s="29">
        <v>118195</v>
      </c>
      <c r="I9" s="29">
        <v>5018</v>
      </c>
      <c r="J9" s="29">
        <v>2589</v>
      </c>
      <c r="K9" s="29">
        <v>226</v>
      </c>
      <c r="L9" s="29">
        <v>871</v>
      </c>
      <c r="M9" s="29">
        <v>39</v>
      </c>
      <c r="N9" s="29">
        <v>654</v>
      </c>
      <c r="O9" s="29">
        <v>56</v>
      </c>
      <c r="P9" s="29">
        <v>707</v>
      </c>
      <c r="Q9" s="29">
        <v>54</v>
      </c>
      <c r="R9" s="31"/>
    </row>
    <row r="10" spans="1:18" s="9" customFormat="1" ht="15" customHeight="1">
      <c r="A10" s="109" t="s">
        <v>41</v>
      </c>
      <c r="B10" s="29">
        <v>340302</v>
      </c>
      <c r="C10" s="29">
        <v>18350</v>
      </c>
      <c r="D10" s="37">
        <v>129250</v>
      </c>
      <c r="E10" s="37">
        <v>8492</v>
      </c>
      <c r="F10" s="37">
        <v>42862</v>
      </c>
      <c r="G10" s="37">
        <v>2641</v>
      </c>
      <c r="H10" s="37">
        <v>163610</v>
      </c>
      <c r="I10" s="37">
        <v>6858</v>
      </c>
      <c r="J10" s="37">
        <v>2151</v>
      </c>
      <c r="K10" s="37">
        <v>209</v>
      </c>
      <c r="L10" s="37">
        <v>1016</v>
      </c>
      <c r="M10" s="37">
        <v>38</v>
      </c>
      <c r="N10" s="37">
        <v>705</v>
      </c>
      <c r="O10" s="37">
        <v>58</v>
      </c>
      <c r="P10" s="37">
        <v>708</v>
      </c>
      <c r="Q10" s="37">
        <v>54</v>
      </c>
      <c r="R10" s="31"/>
    </row>
    <row r="11" spans="1:18" s="9" customFormat="1" ht="15" customHeight="1">
      <c r="A11" s="87"/>
      <c r="B11" s="154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1"/>
    </row>
    <row r="12" spans="1:18" s="89" customFormat="1" ht="15" customHeight="1">
      <c r="A12" s="36" t="s">
        <v>43</v>
      </c>
      <c r="B12" s="29">
        <v>378792</v>
      </c>
      <c r="C12" s="29">
        <v>19039</v>
      </c>
      <c r="D12" s="37">
        <v>134686</v>
      </c>
      <c r="E12" s="37">
        <v>8060</v>
      </c>
      <c r="F12" s="37">
        <v>42710</v>
      </c>
      <c r="G12" s="37">
        <v>2424</v>
      </c>
      <c r="H12" s="37">
        <v>196581</v>
      </c>
      <c r="I12" s="37">
        <v>8181</v>
      </c>
      <c r="J12" s="37">
        <v>2466</v>
      </c>
      <c r="K12" s="37">
        <v>222</v>
      </c>
      <c r="L12" s="37">
        <v>988</v>
      </c>
      <c r="M12" s="37">
        <v>28</v>
      </c>
      <c r="N12" s="37">
        <v>667</v>
      </c>
      <c r="O12" s="37">
        <v>64</v>
      </c>
      <c r="P12" s="37">
        <v>694</v>
      </c>
      <c r="Q12" s="37">
        <v>60</v>
      </c>
      <c r="R12" s="88"/>
    </row>
    <row r="13" spans="1:18" s="89" customFormat="1" ht="15" customHeight="1">
      <c r="A13" s="110" t="s">
        <v>3</v>
      </c>
      <c r="B13" s="155">
        <v>6531</v>
      </c>
      <c r="C13" s="40" t="s">
        <v>42</v>
      </c>
      <c r="D13" s="29">
        <v>790</v>
      </c>
      <c r="E13" s="40" t="s">
        <v>42</v>
      </c>
      <c r="F13" s="29">
        <v>2855</v>
      </c>
      <c r="G13" s="72" t="s">
        <v>42</v>
      </c>
      <c r="H13" s="29">
        <v>2250</v>
      </c>
      <c r="I13" s="40" t="s">
        <v>42</v>
      </c>
      <c r="J13" s="29">
        <v>546</v>
      </c>
      <c r="K13" s="40" t="s">
        <v>42</v>
      </c>
      <c r="L13" s="40">
        <v>90</v>
      </c>
      <c r="M13" s="40">
        <v>10</v>
      </c>
      <c r="N13" s="29">
        <v>0</v>
      </c>
      <c r="O13" s="40">
        <v>0</v>
      </c>
      <c r="P13" s="29">
        <v>0</v>
      </c>
      <c r="Q13" s="40">
        <v>0</v>
      </c>
      <c r="R13" s="31"/>
    </row>
    <row r="14" spans="1:18" s="89" customFormat="1" ht="15" customHeight="1">
      <c r="A14" s="110" t="s">
        <v>4</v>
      </c>
      <c r="B14" s="155">
        <v>132402</v>
      </c>
      <c r="C14" s="40" t="s">
        <v>42</v>
      </c>
      <c r="D14" s="29">
        <v>76922</v>
      </c>
      <c r="E14" s="40" t="s">
        <v>42</v>
      </c>
      <c r="F14" s="29">
        <v>17995</v>
      </c>
      <c r="G14" s="40" t="s">
        <v>42</v>
      </c>
      <c r="H14" s="29">
        <v>37259</v>
      </c>
      <c r="I14" s="40" t="s">
        <v>42</v>
      </c>
      <c r="J14" s="29">
        <v>191</v>
      </c>
      <c r="K14" s="40" t="s">
        <v>42</v>
      </c>
      <c r="L14" s="40">
        <v>35</v>
      </c>
      <c r="M14" s="40">
        <v>3</v>
      </c>
      <c r="N14" s="40">
        <v>0</v>
      </c>
      <c r="O14" s="40">
        <v>0</v>
      </c>
      <c r="P14" s="40">
        <v>0</v>
      </c>
      <c r="Q14" s="40">
        <v>0</v>
      </c>
      <c r="R14" s="31"/>
    </row>
    <row r="15" spans="1:18" s="89" customFormat="1" ht="15" customHeight="1">
      <c r="A15" s="110" t="s">
        <v>5</v>
      </c>
      <c r="B15" s="155">
        <v>38453</v>
      </c>
      <c r="C15" s="40" t="s">
        <v>42</v>
      </c>
      <c r="D15" s="29">
        <v>3192</v>
      </c>
      <c r="E15" s="40" t="s">
        <v>42</v>
      </c>
      <c r="F15" s="29">
        <v>646</v>
      </c>
      <c r="G15" s="40" t="s">
        <v>42</v>
      </c>
      <c r="H15" s="29">
        <v>34614</v>
      </c>
      <c r="I15" s="40" t="s">
        <v>42</v>
      </c>
      <c r="J15" s="29">
        <v>1</v>
      </c>
      <c r="K15" s="40" t="s">
        <v>42</v>
      </c>
      <c r="L15" s="40">
        <v>0</v>
      </c>
      <c r="M15" s="40">
        <v>0</v>
      </c>
      <c r="N15" s="29">
        <v>0</v>
      </c>
      <c r="O15" s="40">
        <v>0</v>
      </c>
      <c r="P15" s="29">
        <v>0</v>
      </c>
      <c r="Q15" s="40">
        <v>0</v>
      </c>
      <c r="R15" s="31"/>
    </row>
    <row r="16" spans="1:18" s="89" customFormat="1" ht="15" customHeight="1">
      <c r="A16" s="110" t="s">
        <v>6</v>
      </c>
      <c r="B16" s="155">
        <v>109415</v>
      </c>
      <c r="C16" s="40" t="s">
        <v>42</v>
      </c>
      <c r="D16" s="29">
        <v>42367</v>
      </c>
      <c r="E16" s="40" t="s">
        <v>42</v>
      </c>
      <c r="F16" s="29">
        <v>6136</v>
      </c>
      <c r="G16" s="40" t="s">
        <v>42</v>
      </c>
      <c r="H16" s="29">
        <v>60765</v>
      </c>
      <c r="I16" s="40" t="s">
        <v>42</v>
      </c>
      <c r="J16" s="29">
        <v>147</v>
      </c>
      <c r="K16" s="40" t="s">
        <v>42</v>
      </c>
      <c r="L16" s="40">
        <v>0</v>
      </c>
      <c r="M16" s="40">
        <v>0</v>
      </c>
      <c r="N16" s="29">
        <v>0</v>
      </c>
      <c r="O16" s="40">
        <v>0</v>
      </c>
      <c r="P16" s="29">
        <v>0</v>
      </c>
      <c r="Q16" s="40">
        <v>0</v>
      </c>
      <c r="R16" s="31"/>
    </row>
    <row r="17" spans="1:18" s="89" customFormat="1" ht="15" customHeight="1" thickBot="1">
      <c r="A17" s="42" t="s">
        <v>7</v>
      </c>
      <c r="B17" s="156">
        <v>91991</v>
      </c>
      <c r="C17" s="43" t="s">
        <v>42</v>
      </c>
      <c r="D17" s="44">
        <v>11415</v>
      </c>
      <c r="E17" s="43" t="s">
        <v>42</v>
      </c>
      <c r="F17" s="44">
        <v>15078</v>
      </c>
      <c r="G17" s="43" t="s">
        <v>42</v>
      </c>
      <c r="H17" s="44">
        <v>61693</v>
      </c>
      <c r="I17" s="43" t="s">
        <v>42</v>
      </c>
      <c r="J17" s="44">
        <v>1581</v>
      </c>
      <c r="K17" s="43" t="s">
        <v>42</v>
      </c>
      <c r="L17" s="44">
        <v>863</v>
      </c>
      <c r="M17" s="44">
        <v>15</v>
      </c>
      <c r="N17" s="44">
        <v>667</v>
      </c>
      <c r="O17" s="44">
        <v>64</v>
      </c>
      <c r="P17" s="44">
        <v>694</v>
      </c>
      <c r="Q17" s="44">
        <v>60</v>
      </c>
      <c r="R17" s="31"/>
    </row>
    <row r="18" spans="1:18" s="5" customFormat="1" ht="29.25" customHeight="1">
      <c r="A18" s="117" t="s">
        <v>37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45"/>
    </row>
    <row r="19" spans="1:18" s="6" customFormat="1" ht="42" customHeight="1">
      <c r="A19" s="90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</row>
    <row r="20" spans="1:18" s="6" customFormat="1" ht="14.5" thickBot="1">
      <c r="A20" s="91" t="s">
        <v>25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157" t="s">
        <v>44</v>
      </c>
      <c r="N20" s="157"/>
      <c r="O20" s="157"/>
      <c r="P20" s="48"/>
      <c r="Q20" s="48"/>
      <c r="R20" s="48"/>
    </row>
    <row r="21" spans="1:18" s="6" customFormat="1" ht="13" customHeight="1">
      <c r="A21" s="120" t="s">
        <v>0</v>
      </c>
      <c r="B21" s="122" t="s">
        <v>8</v>
      </c>
      <c r="C21" s="124" t="s">
        <v>11</v>
      </c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48"/>
      <c r="Q21" s="48"/>
      <c r="R21" s="48"/>
    </row>
    <row r="22" spans="1:18" s="6" customFormat="1" ht="39.75" customHeight="1">
      <c r="A22" s="121"/>
      <c r="B22" s="123"/>
      <c r="C22" s="93" t="s">
        <v>33</v>
      </c>
      <c r="D22" s="94" t="s">
        <v>31</v>
      </c>
      <c r="E22" s="95" t="s">
        <v>26</v>
      </c>
      <c r="F22" s="96" t="s">
        <v>9</v>
      </c>
      <c r="G22" s="95" t="s">
        <v>12</v>
      </c>
      <c r="H22" s="95" t="s">
        <v>27</v>
      </c>
      <c r="I22" s="95" t="s">
        <v>13</v>
      </c>
      <c r="J22" s="95" t="s">
        <v>28</v>
      </c>
      <c r="K22" s="95" t="s">
        <v>14</v>
      </c>
      <c r="L22" s="95" t="s">
        <v>29</v>
      </c>
      <c r="M22" s="94" t="s">
        <v>10</v>
      </c>
      <c r="N22" s="95" t="s">
        <v>15</v>
      </c>
      <c r="O22" s="97" t="s">
        <v>30</v>
      </c>
      <c r="P22" s="48"/>
      <c r="Q22" s="48"/>
      <c r="R22" s="48"/>
    </row>
    <row r="23" spans="1:18" s="6" customFormat="1" ht="15" customHeight="1">
      <c r="A23" s="109" t="s">
        <v>38</v>
      </c>
      <c r="B23" s="17">
        <v>115410</v>
      </c>
      <c r="C23" s="17">
        <v>31773</v>
      </c>
      <c r="D23" s="17">
        <v>25463</v>
      </c>
      <c r="E23" s="17">
        <v>26584</v>
      </c>
      <c r="F23" s="17">
        <v>20684</v>
      </c>
      <c r="G23" s="17">
        <v>12008</v>
      </c>
      <c r="H23" s="17">
        <v>34891</v>
      </c>
      <c r="I23" s="17">
        <v>33478</v>
      </c>
      <c r="J23" s="17">
        <v>3573</v>
      </c>
      <c r="K23" s="17">
        <v>8101</v>
      </c>
      <c r="L23" s="17">
        <v>2012</v>
      </c>
      <c r="M23" s="18">
        <v>373</v>
      </c>
      <c r="N23" s="18">
        <v>341</v>
      </c>
      <c r="O23" s="18">
        <v>755</v>
      </c>
      <c r="P23" s="48"/>
      <c r="Q23" s="48"/>
      <c r="R23" s="48"/>
    </row>
    <row r="24" spans="1:18" s="6" customFormat="1" ht="15" customHeight="1">
      <c r="A24" s="109" t="s">
        <v>39</v>
      </c>
      <c r="B24" s="16">
        <v>155578</v>
      </c>
      <c r="C24" s="17">
        <v>39265</v>
      </c>
      <c r="D24" s="17">
        <v>32740</v>
      </c>
      <c r="E24" s="17">
        <v>35241</v>
      </c>
      <c r="F24" s="17">
        <v>26150</v>
      </c>
      <c r="G24" s="17">
        <v>20079</v>
      </c>
      <c r="H24" s="17">
        <v>44152</v>
      </c>
      <c r="I24" s="17">
        <v>43816</v>
      </c>
      <c r="J24" s="17">
        <v>3439</v>
      </c>
      <c r="K24" s="17">
        <v>7517</v>
      </c>
      <c r="L24" s="17">
        <v>1632</v>
      </c>
      <c r="M24" s="18">
        <v>600</v>
      </c>
      <c r="N24" s="18">
        <v>225</v>
      </c>
      <c r="O24" s="18">
        <v>1220</v>
      </c>
      <c r="P24" s="48"/>
      <c r="Q24" s="48"/>
      <c r="R24" s="48"/>
    </row>
    <row r="25" spans="1:18" s="99" customFormat="1" ht="15" customHeight="1">
      <c r="A25" s="109" t="s">
        <v>40</v>
      </c>
      <c r="B25" s="16">
        <v>217051</v>
      </c>
      <c r="C25" s="17">
        <v>72354</v>
      </c>
      <c r="D25" s="17">
        <v>57730</v>
      </c>
      <c r="E25" s="17">
        <v>64973</v>
      </c>
      <c r="F25" s="17">
        <v>51440</v>
      </c>
      <c r="G25" s="17">
        <v>34295</v>
      </c>
      <c r="H25" s="17">
        <v>88374</v>
      </c>
      <c r="I25" s="17">
        <v>88274</v>
      </c>
      <c r="J25" s="17">
        <v>6849</v>
      </c>
      <c r="K25" s="17">
        <v>6089</v>
      </c>
      <c r="L25" s="17">
        <v>5242</v>
      </c>
      <c r="M25" s="18">
        <v>1400</v>
      </c>
      <c r="N25" s="18">
        <v>307</v>
      </c>
      <c r="O25" s="18">
        <v>2963</v>
      </c>
      <c r="P25" s="98"/>
      <c r="Q25" s="98"/>
      <c r="R25" s="98"/>
    </row>
    <row r="26" spans="1:18" s="99" customFormat="1" ht="15" customHeight="1">
      <c r="A26" s="36" t="s">
        <v>41</v>
      </c>
      <c r="B26" s="76">
        <v>274755</v>
      </c>
      <c r="C26" s="77">
        <v>98693</v>
      </c>
      <c r="D26" s="77">
        <v>82529</v>
      </c>
      <c r="E26" s="77">
        <v>84598</v>
      </c>
      <c r="F26" s="77">
        <v>66363</v>
      </c>
      <c r="G26" s="77">
        <v>50903</v>
      </c>
      <c r="H26" s="77">
        <v>120172</v>
      </c>
      <c r="I26" s="77">
        <v>117640</v>
      </c>
      <c r="J26" s="77">
        <v>8399</v>
      </c>
      <c r="K26" s="77">
        <v>12241</v>
      </c>
      <c r="L26" s="77">
        <v>5661</v>
      </c>
      <c r="M26" s="78">
        <v>975</v>
      </c>
      <c r="N26" s="78">
        <v>612</v>
      </c>
      <c r="O26" s="78">
        <v>3543</v>
      </c>
      <c r="P26" s="98"/>
      <c r="Q26" s="98"/>
      <c r="R26" s="98"/>
    </row>
    <row r="27" spans="1:18" s="99" customFormat="1" ht="15" customHeight="1" thickBot="1">
      <c r="A27" s="100" t="s">
        <v>43</v>
      </c>
      <c r="B27" s="13">
        <v>309054</v>
      </c>
      <c r="C27" s="14">
        <v>104197</v>
      </c>
      <c r="D27" s="14">
        <v>83463</v>
      </c>
      <c r="E27" s="14">
        <v>89073</v>
      </c>
      <c r="F27" s="14">
        <v>59876</v>
      </c>
      <c r="G27" s="14">
        <v>48227</v>
      </c>
      <c r="H27" s="14">
        <v>142617</v>
      </c>
      <c r="I27" s="14">
        <v>140256</v>
      </c>
      <c r="J27" s="14">
        <v>14319</v>
      </c>
      <c r="K27" s="14">
        <v>12716</v>
      </c>
      <c r="L27" s="14">
        <v>10772</v>
      </c>
      <c r="M27" s="15">
        <v>2269</v>
      </c>
      <c r="N27" s="15">
        <v>988</v>
      </c>
      <c r="O27" s="15">
        <v>6835</v>
      </c>
      <c r="P27" s="98"/>
      <c r="Q27" s="98"/>
      <c r="R27" s="98"/>
    </row>
    <row r="28" spans="1:18" s="8" customFormat="1" ht="8.5" customHeight="1">
      <c r="A28" s="111" t="s">
        <v>34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64"/>
      <c r="Q28" s="64"/>
      <c r="R28" s="64"/>
    </row>
    <row r="29" spans="1:18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01"/>
      <c r="Q29" s="101"/>
      <c r="R29" s="101"/>
    </row>
    <row r="30" spans="1:18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</row>
    <row r="31" spans="1:18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</row>
    <row r="32" spans="1:18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</row>
    <row r="33" spans="1:18">
      <c r="A33" s="101"/>
      <c r="B33" s="101"/>
      <c r="C33" s="101"/>
      <c r="D33" s="101"/>
      <c r="E33" s="101"/>
      <c r="F33" s="101"/>
      <c r="G33" s="101"/>
      <c r="H33" s="101"/>
      <c r="I33" s="103"/>
      <c r="J33" s="101"/>
      <c r="K33" s="101"/>
      <c r="L33" s="101"/>
      <c r="M33" s="101"/>
      <c r="N33" s="101"/>
      <c r="O33" s="101"/>
      <c r="P33" s="101"/>
      <c r="Q33" s="101"/>
      <c r="R33" s="101"/>
    </row>
  </sheetData>
  <mergeCells count="25">
    <mergeCell ref="A1:Q1"/>
    <mergeCell ref="O2:Q2"/>
    <mergeCell ref="B3:C3"/>
    <mergeCell ref="D3:E3"/>
    <mergeCell ref="F3:G3"/>
    <mergeCell ref="H3:I3"/>
    <mergeCell ref="J3:K3"/>
    <mergeCell ref="N3:O3"/>
    <mergeCell ref="P3:Q3"/>
    <mergeCell ref="A28:O28"/>
    <mergeCell ref="A29:O29"/>
    <mergeCell ref="L4:M4"/>
    <mergeCell ref="N4:O4"/>
    <mergeCell ref="P4:Q4"/>
    <mergeCell ref="A18:Q18"/>
    <mergeCell ref="M20:O20"/>
    <mergeCell ref="A21:A22"/>
    <mergeCell ref="B21:B22"/>
    <mergeCell ref="C21:O21"/>
    <mergeCell ref="A4:A6"/>
    <mergeCell ref="B4:C4"/>
    <mergeCell ref="D4:E4"/>
    <mergeCell ref="F4:G4"/>
    <mergeCell ref="H4:I4"/>
    <mergeCell ref="J4:K4"/>
  </mergeCells>
  <phoneticPr fontId="1"/>
  <pageMargins left="0.43307086614173229" right="0.43307086614173229" top="0.47244094488188981" bottom="0.27559055118110237" header="0.51181102362204722" footer="0.31496062992125984"/>
  <pageSetup paperSize="9" scale="6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BreakPreview" topLeftCell="A4" zoomScale="93" zoomScaleNormal="130" zoomScaleSheetLayoutView="93" workbookViewId="0">
      <selection activeCell="B13" sqref="B13:B17"/>
    </sheetView>
  </sheetViews>
  <sheetFormatPr defaultColWidth="9" defaultRowHeight="13"/>
  <cols>
    <col min="1" max="1" width="10.1796875" style="1" customWidth="1"/>
    <col min="2" max="17" width="8" style="1" customWidth="1"/>
    <col min="18" max="18" width="2.6328125" style="1" customWidth="1"/>
    <col min="19" max="16384" width="9" style="1"/>
  </cols>
  <sheetData>
    <row r="1" spans="1:18" s="11" customFormat="1" ht="20.149999999999999" customHeight="1">
      <c r="A1" s="133" t="s">
        <v>35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9"/>
    </row>
    <row r="2" spans="1:18" s="2" customFormat="1" ht="20.149999999999999" customHeight="1" thickBot="1">
      <c r="A2" s="20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129" t="s">
        <v>44</v>
      </c>
      <c r="P2" s="129"/>
      <c r="Q2" s="129"/>
      <c r="R2" s="22"/>
    </row>
    <row r="3" spans="1:18" s="2" customFormat="1" ht="3" customHeight="1">
      <c r="A3" s="23"/>
      <c r="B3" s="134"/>
      <c r="C3" s="135"/>
      <c r="D3" s="134"/>
      <c r="E3" s="135"/>
      <c r="F3" s="134"/>
      <c r="G3" s="135"/>
      <c r="H3" s="134"/>
      <c r="I3" s="135"/>
      <c r="J3" s="134"/>
      <c r="K3" s="135"/>
      <c r="L3" s="70"/>
      <c r="M3" s="71"/>
      <c r="N3" s="134"/>
      <c r="O3" s="135"/>
      <c r="P3" s="134"/>
      <c r="Q3" s="136"/>
      <c r="R3" s="22"/>
    </row>
    <row r="4" spans="1:18" s="3" customFormat="1" ht="27" customHeight="1">
      <c r="A4" s="151" t="s">
        <v>0</v>
      </c>
      <c r="B4" s="140" t="s">
        <v>19</v>
      </c>
      <c r="C4" s="142"/>
      <c r="D4" s="140" t="s">
        <v>20</v>
      </c>
      <c r="E4" s="152"/>
      <c r="F4" s="140" t="s">
        <v>21</v>
      </c>
      <c r="G4" s="141"/>
      <c r="H4" s="140" t="s">
        <v>22</v>
      </c>
      <c r="I4" s="141"/>
      <c r="J4" s="140" t="s">
        <v>23</v>
      </c>
      <c r="K4" s="141"/>
      <c r="L4" s="140" t="s">
        <v>32</v>
      </c>
      <c r="M4" s="141"/>
      <c r="N4" s="140" t="s">
        <v>24</v>
      </c>
      <c r="O4" s="141"/>
      <c r="P4" s="140" t="s">
        <v>36</v>
      </c>
      <c r="Q4" s="142"/>
      <c r="R4" s="24"/>
    </row>
    <row r="5" spans="1:18" s="3" customFormat="1" ht="3" customHeight="1">
      <c r="A5" s="151"/>
      <c r="B5" s="67"/>
      <c r="C5" s="68"/>
      <c r="D5" s="25"/>
      <c r="E5" s="26"/>
      <c r="F5" s="67"/>
      <c r="G5" s="69"/>
      <c r="H5" s="67"/>
      <c r="I5" s="69"/>
      <c r="J5" s="67"/>
      <c r="K5" s="69"/>
      <c r="L5" s="68"/>
      <c r="M5" s="68"/>
      <c r="N5" s="67"/>
      <c r="O5" s="69"/>
      <c r="P5" s="67"/>
      <c r="Q5" s="68"/>
      <c r="R5" s="24"/>
    </row>
    <row r="6" spans="1:18" s="3" customFormat="1" ht="20.149999999999999" customHeight="1">
      <c r="A6" s="146"/>
      <c r="B6" s="27" t="s">
        <v>1</v>
      </c>
      <c r="C6" s="27" t="s">
        <v>2</v>
      </c>
      <c r="D6" s="27" t="s">
        <v>1</v>
      </c>
      <c r="E6" s="27" t="s">
        <v>2</v>
      </c>
      <c r="F6" s="27" t="s">
        <v>1</v>
      </c>
      <c r="G6" s="27" t="s">
        <v>2</v>
      </c>
      <c r="H6" s="27" t="s">
        <v>1</v>
      </c>
      <c r="I6" s="27" t="s">
        <v>2</v>
      </c>
      <c r="J6" s="27" t="s">
        <v>1</v>
      </c>
      <c r="K6" s="27" t="s">
        <v>2</v>
      </c>
      <c r="L6" s="27" t="s">
        <v>17</v>
      </c>
      <c r="M6" s="27" t="s">
        <v>18</v>
      </c>
      <c r="N6" s="27" t="s">
        <v>1</v>
      </c>
      <c r="O6" s="27" t="s">
        <v>2</v>
      </c>
      <c r="P6" s="27" t="s">
        <v>1</v>
      </c>
      <c r="Q6" s="28" t="s">
        <v>2</v>
      </c>
      <c r="R6" s="24"/>
    </row>
    <row r="7" spans="1:18" s="4" customFormat="1" ht="15" customHeight="1">
      <c r="A7" s="73" t="s">
        <v>38</v>
      </c>
      <c r="B7" s="35">
        <f t="shared" ref="B7:B17" si="0">SUM(D7,F7,H7,J7,L7,N7,P7)</f>
        <v>151660</v>
      </c>
      <c r="C7" s="35">
        <f>SUM(E7,G7,I7,K7,M7,O7,Q7)</f>
        <v>9450</v>
      </c>
      <c r="D7" s="29">
        <v>65317</v>
      </c>
      <c r="E7" s="29">
        <v>4854</v>
      </c>
      <c r="F7" s="29">
        <v>28139</v>
      </c>
      <c r="G7" s="29">
        <v>1902</v>
      </c>
      <c r="H7" s="29">
        <v>54519</v>
      </c>
      <c r="I7" s="29">
        <v>2410</v>
      </c>
      <c r="J7" s="29">
        <v>1847</v>
      </c>
      <c r="K7" s="29">
        <v>177</v>
      </c>
      <c r="L7" s="29">
        <v>784</v>
      </c>
      <c r="M7" s="29">
        <v>38</v>
      </c>
      <c r="N7" s="29">
        <v>486</v>
      </c>
      <c r="O7" s="29">
        <v>31</v>
      </c>
      <c r="P7" s="29">
        <v>568</v>
      </c>
      <c r="Q7" s="29">
        <v>38</v>
      </c>
      <c r="R7" s="30"/>
    </row>
    <row r="8" spans="1:18" s="9" customFormat="1" ht="15" customHeight="1">
      <c r="A8" s="73" t="s">
        <v>39</v>
      </c>
      <c r="B8" s="35">
        <f t="shared" si="0"/>
        <v>191802</v>
      </c>
      <c r="C8" s="35">
        <f>SUM(E8,G8,I8,K8,M8,O8,Q8)</f>
        <v>12039</v>
      </c>
      <c r="D8" s="29">
        <v>89991</v>
      </c>
      <c r="E8" s="29">
        <v>6410</v>
      </c>
      <c r="F8" s="29">
        <v>36565</v>
      </c>
      <c r="G8" s="29">
        <v>2704</v>
      </c>
      <c r="H8" s="32">
        <v>60240</v>
      </c>
      <c r="I8" s="32">
        <v>2528</v>
      </c>
      <c r="J8" s="32">
        <v>2685</v>
      </c>
      <c r="K8" s="32">
        <v>250</v>
      </c>
      <c r="L8" s="32">
        <v>771</v>
      </c>
      <c r="M8" s="32">
        <v>33</v>
      </c>
      <c r="N8" s="32">
        <v>745</v>
      </c>
      <c r="O8" s="32">
        <v>54</v>
      </c>
      <c r="P8" s="32">
        <v>805</v>
      </c>
      <c r="Q8" s="32">
        <v>60</v>
      </c>
      <c r="R8" s="31"/>
    </row>
    <row r="9" spans="1:18" s="4" customFormat="1" ht="15" customHeight="1">
      <c r="A9" s="73" t="s">
        <v>40</v>
      </c>
      <c r="B9" s="35">
        <f>SUM(D9,F9,H9,J9,L9,N9,P9)</f>
        <v>265694</v>
      </c>
      <c r="C9" s="35">
        <f>SUM(E9,G9,I9,K9,M9,O9,Q9)</f>
        <v>15553</v>
      </c>
      <c r="D9" s="29">
        <v>108536</v>
      </c>
      <c r="E9" s="29">
        <v>7588</v>
      </c>
      <c r="F9" s="29">
        <v>34142</v>
      </c>
      <c r="G9" s="29">
        <v>2572</v>
      </c>
      <c r="H9" s="32">
        <v>118195</v>
      </c>
      <c r="I9" s="32">
        <v>5018</v>
      </c>
      <c r="J9" s="32">
        <v>2589</v>
      </c>
      <c r="K9" s="32">
        <v>226</v>
      </c>
      <c r="L9" s="32">
        <v>871</v>
      </c>
      <c r="M9" s="32">
        <v>39</v>
      </c>
      <c r="N9" s="32">
        <v>654</v>
      </c>
      <c r="O9" s="32">
        <v>56</v>
      </c>
      <c r="P9" s="32">
        <v>707</v>
      </c>
      <c r="Q9" s="32">
        <v>54</v>
      </c>
      <c r="R9" s="30"/>
    </row>
    <row r="10" spans="1:18" s="4" customFormat="1" ht="15" customHeight="1">
      <c r="A10" s="69" t="s">
        <v>41</v>
      </c>
      <c r="B10" s="35">
        <f t="shared" si="0"/>
        <v>340302</v>
      </c>
      <c r="C10" s="35">
        <f>SUM(E10,G10,I10,K10,M10,O10,Q10)</f>
        <v>18350</v>
      </c>
      <c r="D10" s="37">
        <v>129250</v>
      </c>
      <c r="E10" s="37">
        <v>8492</v>
      </c>
      <c r="F10" s="37">
        <v>42862</v>
      </c>
      <c r="G10" s="37">
        <v>2641</v>
      </c>
      <c r="H10" s="37">
        <v>163610</v>
      </c>
      <c r="I10" s="37">
        <v>6858</v>
      </c>
      <c r="J10" s="37">
        <v>2151</v>
      </c>
      <c r="K10" s="37">
        <v>209</v>
      </c>
      <c r="L10" s="37">
        <v>1016</v>
      </c>
      <c r="M10" s="37">
        <v>38</v>
      </c>
      <c r="N10" s="37">
        <v>705</v>
      </c>
      <c r="O10" s="37">
        <v>58</v>
      </c>
      <c r="P10" s="37">
        <v>708</v>
      </c>
      <c r="Q10" s="37">
        <v>54</v>
      </c>
      <c r="R10" s="30"/>
    </row>
    <row r="11" spans="1:18" s="4" customFormat="1" ht="15" customHeight="1">
      <c r="A11" s="33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0"/>
    </row>
    <row r="12" spans="1:18" s="10" customFormat="1" ht="15" customHeight="1">
      <c r="A12" s="36" t="s">
        <v>43</v>
      </c>
      <c r="B12" s="35">
        <f t="shared" si="0"/>
        <v>378792</v>
      </c>
      <c r="C12" s="35">
        <f>SUM(E12,G12,I12,K12,M12,O12,Q12)</f>
        <v>19039</v>
      </c>
      <c r="D12" s="74">
        <f>SUM(D13:D17)</f>
        <v>134686</v>
      </c>
      <c r="E12" s="37">
        <v>8060</v>
      </c>
      <c r="F12" s="74">
        <f>SUM(F13:F17)</f>
        <v>42710</v>
      </c>
      <c r="G12" s="37">
        <v>2424</v>
      </c>
      <c r="H12" s="74">
        <f>SUM(H13:H17)</f>
        <v>196581</v>
      </c>
      <c r="I12" s="37">
        <v>8181</v>
      </c>
      <c r="J12" s="74">
        <f>SUM(J13:J17)</f>
        <v>2466</v>
      </c>
      <c r="K12" s="37">
        <v>222</v>
      </c>
      <c r="L12" s="74">
        <f t="shared" ref="L12:Q12" si="1">SUM(L13:L17)</f>
        <v>988</v>
      </c>
      <c r="M12" s="74">
        <f t="shared" si="1"/>
        <v>28</v>
      </c>
      <c r="N12" s="74">
        <f t="shared" si="1"/>
        <v>667</v>
      </c>
      <c r="O12" s="74">
        <f t="shared" si="1"/>
        <v>64</v>
      </c>
      <c r="P12" s="74">
        <f t="shared" si="1"/>
        <v>694</v>
      </c>
      <c r="Q12" s="74">
        <f t="shared" si="1"/>
        <v>60</v>
      </c>
      <c r="R12" s="38"/>
    </row>
    <row r="13" spans="1:18" s="10" customFormat="1" ht="15" customHeight="1">
      <c r="A13" s="39" t="s">
        <v>3</v>
      </c>
      <c r="B13" s="104">
        <f t="shared" si="0"/>
        <v>6531</v>
      </c>
      <c r="C13" s="40" t="s">
        <v>42</v>
      </c>
      <c r="D13" s="29">
        <v>790</v>
      </c>
      <c r="E13" s="40" t="s">
        <v>42</v>
      </c>
      <c r="F13" s="29">
        <v>2855</v>
      </c>
      <c r="G13" s="72" t="s">
        <v>42</v>
      </c>
      <c r="H13" s="29">
        <v>2250</v>
      </c>
      <c r="I13" s="40" t="s">
        <v>42</v>
      </c>
      <c r="J13" s="29">
        <v>546</v>
      </c>
      <c r="K13" s="40" t="s">
        <v>42</v>
      </c>
      <c r="L13" s="40">
        <v>90</v>
      </c>
      <c r="M13" s="40">
        <v>10</v>
      </c>
      <c r="N13" s="29">
        <v>0</v>
      </c>
      <c r="O13" s="40">
        <v>0</v>
      </c>
      <c r="P13" s="29">
        <v>0</v>
      </c>
      <c r="Q13" s="40">
        <v>0</v>
      </c>
      <c r="R13" s="41"/>
    </row>
    <row r="14" spans="1:18" s="10" customFormat="1" ht="15" customHeight="1">
      <c r="A14" s="39" t="s">
        <v>4</v>
      </c>
      <c r="B14" s="104">
        <f t="shared" si="0"/>
        <v>132402</v>
      </c>
      <c r="C14" s="40" t="s">
        <v>42</v>
      </c>
      <c r="D14" s="29">
        <v>76922</v>
      </c>
      <c r="E14" s="40" t="s">
        <v>42</v>
      </c>
      <c r="F14" s="29">
        <v>17995</v>
      </c>
      <c r="G14" s="40" t="s">
        <v>42</v>
      </c>
      <c r="H14" s="29">
        <v>37259</v>
      </c>
      <c r="I14" s="40" t="s">
        <v>42</v>
      </c>
      <c r="J14" s="29">
        <v>191</v>
      </c>
      <c r="K14" s="40" t="s">
        <v>42</v>
      </c>
      <c r="L14" s="40">
        <v>35</v>
      </c>
      <c r="M14" s="40">
        <v>3</v>
      </c>
      <c r="N14" s="40">
        <v>0</v>
      </c>
      <c r="O14" s="40">
        <v>0</v>
      </c>
      <c r="P14" s="40">
        <v>0</v>
      </c>
      <c r="Q14" s="40">
        <v>0</v>
      </c>
      <c r="R14" s="41"/>
    </row>
    <row r="15" spans="1:18" s="10" customFormat="1" ht="15" customHeight="1">
      <c r="A15" s="39" t="s">
        <v>5</v>
      </c>
      <c r="B15" s="104">
        <f t="shared" si="0"/>
        <v>38453</v>
      </c>
      <c r="C15" s="40" t="s">
        <v>42</v>
      </c>
      <c r="D15" s="29">
        <v>3192</v>
      </c>
      <c r="E15" s="40" t="s">
        <v>42</v>
      </c>
      <c r="F15" s="29">
        <v>646</v>
      </c>
      <c r="G15" s="40" t="s">
        <v>42</v>
      </c>
      <c r="H15" s="29">
        <v>34614</v>
      </c>
      <c r="I15" s="40" t="s">
        <v>42</v>
      </c>
      <c r="J15" s="29">
        <v>1</v>
      </c>
      <c r="K15" s="40" t="s">
        <v>42</v>
      </c>
      <c r="L15" s="40">
        <v>0</v>
      </c>
      <c r="M15" s="40">
        <v>0</v>
      </c>
      <c r="N15" s="29">
        <v>0</v>
      </c>
      <c r="O15" s="40">
        <v>0</v>
      </c>
      <c r="P15" s="29">
        <v>0</v>
      </c>
      <c r="Q15" s="40">
        <v>0</v>
      </c>
      <c r="R15" s="41"/>
    </row>
    <row r="16" spans="1:18" s="10" customFormat="1" ht="15" customHeight="1">
      <c r="A16" s="39" t="s">
        <v>6</v>
      </c>
      <c r="B16" s="104">
        <f t="shared" si="0"/>
        <v>109415</v>
      </c>
      <c r="C16" s="40" t="s">
        <v>42</v>
      </c>
      <c r="D16" s="29">
        <v>42367</v>
      </c>
      <c r="E16" s="40" t="s">
        <v>42</v>
      </c>
      <c r="F16" s="29">
        <v>6136</v>
      </c>
      <c r="G16" s="40" t="s">
        <v>42</v>
      </c>
      <c r="H16" s="29">
        <v>60765</v>
      </c>
      <c r="I16" s="40" t="s">
        <v>42</v>
      </c>
      <c r="J16" s="29">
        <v>147</v>
      </c>
      <c r="K16" s="40" t="s">
        <v>42</v>
      </c>
      <c r="L16" s="40">
        <v>0</v>
      </c>
      <c r="M16" s="40">
        <v>0</v>
      </c>
      <c r="N16" s="29">
        <v>0</v>
      </c>
      <c r="O16" s="40">
        <v>0</v>
      </c>
      <c r="P16" s="29">
        <v>0</v>
      </c>
      <c r="Q16" s="40">
        <v>0</v>
      </c>
      <c r="R16" s="41"/>
    </row>
    <row r="17" spans="1:18" s="10" customFormat="1" ht="15" customHeight="1" thickBot="1">
      <c r="A17" s="42" t="s">
        <v>7</v>
      </c>
      <c r="B17" s="105">
        <f t="shared" si="0"/>
        <v>91991</v>
      </c>
      <c r="C17" s="43" t="s">
        <v>42</v>
      </c>
      <c r="D17" s="44">
        <v>11415</v>
      </c>
      <c r="E17" s="43" t="s">
        <v>42</v>
      </c>
      <c r="F17" s="44">
        <v>15078</v>
      </c>
      <c r="G17" s="43" t="s">
        <v>42</v>
      </c>
      <c r="H17" s="44">
        <v>61693</v>
      </c>
      <c r="I17" s="43" t="s">
        <v>42</v>
      </c>
      <c r="J17" s="44">
        <v>1581</v>
      </c>
      <c r="K17" s="43" t="s">
        <v>42</v>
      </c>
      <c r="L17" s="44">
        <v>863</v>
      </c>
      <c r="M17" s="44">
        <v>15</v>
      </c>
      <c r="N17" s="44">
        <v>667</v>
      </c>
      <c r="O17" s="44">
        <v>64</v>
      </c>
      <c r="P17" s="44">
        <v>694</v>
      </c>
      <c r="Q17" s="44">
        <v>60</v>
      </c>
      <c r="R17" s="41"/>
    </row>
    <row r="18" spans="1:18" s="5" customFormat="1" ht="29.25" customHeight="1">
      <c r="A18" s="143" t="s">
        <v>37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45"/>
    </row>
    <row r="19" spans="1:18" s="6" customFormat="1" ht="42" customHeight="1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</row>
    <row r="20" spans="1:18" s="6" customFormat="1" ht="14.5" thickBot="1">
      <c r="A20" s="49" t="s">
        <v>25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119" t="s">
        <v>44</v>
      </c>
      <c r="N20" s="119"/>
      <c r="O20" s="119"/>
      <c r="P20" s="47"/>
      <c r="Q20" s="47"/>
      <c r="R20" s="48"/>
    </row>
    <row r="21" spans="1:18" s="6" customFormat="1">
      <c r="A21" s="145" t="s">
        <v>0</v>
      </c>
      <c r="B21" s="147" t="s">
        <v>8</v>
      </c>
      <c r="C21" s="149" t="s">
        <v>11</v>
      </c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47"/>
      <c r="Q21" s="47"/>
      <c r="R21" s="48"/>
    </row>
    <row r="22" spans="1:18" s="6" customFormat="1" ht="39.75" customHeight="1">
      <c r="A22" s="146"/>
      <c r="B22" s="148"/>
      <c r="C22" s="51" t="s">
        <v>33</v>
      </c>
      <c r="D22" s="52" t="s">
        <v>31</v>
      </c>
      <c r="E22" s="53" t="s">
        <v>26</v>
      </c>
      <c r="F22" s="54" t="s">
        <v>9</v>
      </c>
      <c r="G22" s="53" t="s">
        <v>12</v>
      </c>
      <c r="H22" s="53" t="s">
        <v>27</v>
      </c>
      <c r="I22" s="53" t="s">
        <v>13</v>
      </c>
      <c r="J22" s="53" t="s">
        <v>28</v>
      </c>
      <c r="K22" s="53" t="s">
        <v>14</v>
      </c>
      <c r="L22" s="53" t="s">
        <v>29</v>
      </c>
      <c r="M22" s="52" t="s">
        <v>10</v>
      </c>
      <c r="N22" s="53" t="s">
        <v>15</v>
      </c>
      <c r="O22" s="55" t="s">
        <v>30</v>
      </c>
      <c r="P22" s="47"/>
      <c r="Q22" s="47"/>
      <c r="R22" s="48"/>
    </row>
    <row r="23" spans="1:18" s="7" customFormat="1" ht="15" customHeight="1">
      <c r="A23" s="59" t="s">
        <v>38</v>
      </c>
      <c r="B23" s="17">
        <v>115410</v>
      </c>
      <c r="C23" s="17">
        <v>31773</v>
      </c>
      <c r="D23" s="17">
        <v>25463</v>
      </c>
      <c r="E23" s="17">
        <v>26584</v>
      </c>
      <c r="F23" s="17">
        <v>20684</v>
      </c>
      <c r="G23" s="17">
        <v>12008</v>
      </c>
      <c r="H23" s="17">
        <v>34891</v>
      </c>
      <c r="I23" s="17">
        <v>33478</v>
      </c>
      <c r="J23" s="17">
        <v>3573</v>
      </c>
      <c r="K23" s="17">
        <v>8101</v>
      </c>
      <c r="L23" s="17">
        <v>2012</v>
      </c>
      <c r="M23" s="18">
        <v>373</v>
      </c>
      <c r="N23" s="18">
        <v>341</v>
      </c>
      <c r="O23" s="18">
        <v>755</v>
      </c>
      <c r="P23" s="47"/>
      <c r="Q23" s="47"/>
      <c r="R23" s="60"/>
    </row>
    <row r="24" spans="1:18" s="7" customFormat="1" ht="15" customHeight="1">
      <c r="A24" s="73" t="s">
        <v>39</v>
      </c>
      <c r="B24" s="56">
        <v>155578</v>
      </c>
      <c r="C24" s="57">
        <v>39265</v>
      </c>
      <c r="D24" s="57">
        <v>32740</v>
      </c>
      <c r="E24" s="57">
        <v>35241</v>
      </c>
      <c r="F24" s="57">
        <v>26150</v>
      </c>
      <c r="G24" s="57">
        <v>20079</v>
      </c>
      <c r="H24" s="57">
        <v>44152</v>
      </c>
      <c r="I24" s="57">
        <v>43816</v>
      </c>
      <c r="J24" s="57">
        <v>3439</v>
      </c>
      <c r="K24" s="57">
        <v>7517</v>
      </c>
      <c r="L24" s="57">
        <v>1632</v>
      </c>
      <c r="M24" s="58">
        <v>600</v>
      </c>
      <c r="N24" s="58">
        <v>225</v>
      </c>
      <c r="O24" s="58">
        <v>1220</v>
      </c>
      <c r="P24" s="47"/>
      <c r="Q24" s="47"/>
      <c r="R24" s="60"/>
    </row>
    <row r="25" spans="1:18" s="12" customFormat="1" ht="15" customHeight="1">
      <c r="A25" s="73" t="s">
        <v>40</v>
      </c>
      <c r="B25" s="16">
        <v>217051</v>
      </c>
      <c r="C25" s="17">
        <v>72354</v>
      </c>
      <c r="D25" s="17">
        <v>57730</v>
      </c>
      <c r="E25" s="17">
        <v>64973</v>
      </c>
      <c r="F25" s="17">
        <v>51440</v>
      </c>
      <c r="G25" s="17">
        <v>34295</v>
      </c>
      <c r="H25" s="17">
        <v>88374</v>
      </c>
      <c r="I25" s="17">
        <v>88274</v>
      </c>
      <c r="J25" s="17">
        <v>6849</v>
      </c>
      <c r="K25" s="17">
        <v>6089</v>
      </c>
      <c r="L25" s="17">
        <v>5242</v>
      </c>
      <c r="M25" s="18">
        <v>1400</v>
      </c>
      <c r="N25" s="18">
        <v>307</v>
      </c>
      <c r="O25" s="18">
        <v>2963</v>
      </c>
      <c r="P25" s="61"/>
      <c r="Q25" s="61"/>
      <c r="R25" s="61"/>
    </row>
    <row r="26" spans="1:18" s="12" customFormat="1" ht="15" customHeight="1">
      <c r="A26" s="75" t="s">
        <v>41</v>
      </c>
      <c r="B26" s="76">
        <v>274755</v>
      </c>
      <c r="C26" s="77">
        <v>98693</v>
      </c>
      <c r="D26" s="77">
        <v>82529</v>
      </c>
      <c r="E26" s="77">
        <v>84598</v>
      </c>
      <c r="F26" s="77">
        <v>66363</v>
      </c>
      <c r="G26" s="77">
        <v>50903</v>
      </c>
      <c r="H26" s="77">
        <v>120172</v>
      </c>
      <c r="I26" s="77">
        <v>117640</v>
      </c>
      <c r="J26" s="77">
        <v>8399</v>
      </c>
      <c r="K26" s="77">
        <v>12241</v>
      </c>
      <c r="L26" s="77">
        <v>5661</v>
      </c>
      <c r="M26" s="78">
        <v>975</v>
      </c>
      <c r="N26" s="78">
        <v>612</v>
      </c>
      <c r="O26" s="78">
        <v>3543</v>
      </c>
      <c r="P26" s="61"/>
      <c r="Q26" s="61"/>
      <c r="R26" s="61"/>
    </row>
    <row r="27" spans="1:18" s="12" customFormat="1" ht="15" customHeight="1" thickBot="1">
      <c r="A27" s="62" t="s">
        <v>43</v>
      </c>
      <c r="B27" s="13">
        <v>309054</v>
      </c>
      <c r="C27" s="14">
        <v>104197</v>
      </c>
      <c r="D27" s="14">
        <v>83463</v>
      </c>
      <c r="E27" s="14">
        <v>89073</v>
      </c>
      <c r="F27" s="14">
        <v>59876</v>
      </c>
      <c r="G27" s="14">
        <v>48227</v>
      </c>
      <c r="H27" s="14">
        <v>142617</v>
      </c>
      <c r="I27" s="14">
        <v>140256</v>
      </c>
      <c r="J27" s="14">
        <v>14319</v>
      </c>
      <c r="K27" s="14">
        <v>12716</v>
      </c>
      <c r="L27" s="14">
        <v>10772</v>
      </c>
      <c r="M27" s="15">
        <v>2269</v>
      </c>
      <c r="N27" s="15">
        <v>988</v>
      </c>
      <c r="O27" s="15">
        <v>6835</v>
      </c>
      <c r="P27" s="61"/>
      <c r="Q27" s="61"/>
      <c r="R27" s="61"/>
    </row>
    <row r="28" spans="1:18" s="8" customFormat="1" ht="8.5">
      <c r="A28" s="137" t="s">
        <v>34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63"/>
      <c r="Q28" s="63"/>
      <c r="R28" s="64"/>
    </row>
    <row r="29" spans="1:18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65"/>
      <c r="Q29" s="65"/>
      <c r="R29" s="65"/>
    </row>
    <row r="30" spans="1:18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>
      <c r="A33" s="65"/>
      <c r="B33" s="65"/>
      <c r="C33" s="65"/>
      <c r="D33" s="65"/>
      <c r="E33" s="65"/>
      <c r="F33" s="65"/>
      <c r="G33" s="65"/>
      <c r="H33" s="65"/>
      <c r="I33" s="66"/>
      <c r="J33" s="65"/>
      <c r="K33" s="65"/>
      <c r="L33" s="65"/>
      <c r="M33" s="65"/>
      <c r="N33" s="65"/>
      <c r="O33" s="65"/>
      <c r="P33" s="65"/>
      <c r="Q33" s="65"/>
      <c r="R33" s="65"/>
    </row>
  </sheetData>
  <mergeCells count="25">
    <mergeCell ref="A28:O28"/>
    <mergeCell ref="A29:O29"/>
    <mergeCell ref="L4:M4"/>
    <mergeCell ref="N4:O4"/>
    <mergeCell ref="P4:Q4"/>
    <mergeCell ref="A18:Q18"/>
    <mergeCell ref="M20:O20"/>
    <mergeCell ref="A21:A22"/>
    <mergeCell ref="B21:B22"/>
    <mergeCell ref="C21:O21"/>
    <mergeCell ref="A4:A6"/>
    <mergeCell ref="B4:C4"/>
    <mergeCell ref="D4:E4"/>
    <mergeCell ref="F4:G4"/>
    <mergeCell ref="H4:I4"/>
    <mergeCell ref="J4:K4"/>
    <mergeCell ref="A1:Q1"/>
    <mergeCell ref="O2:Q2"/>
    <mergeCell ref="B3:C3"/>
    <mergeCell ref="D3:E3"/>
    <mergeCell ref="F3:G3"/>
    <mergeCell ref="H3:I3"/>
    <mergeCell ref="J3:K3"/>
    <mergeCell ref="N3:O3"/>
    <mergeCell ref="P3:Q3"/>
  </mergeCells>
  <phoneticPr fontId="1"/>
  <pageMargins left="0.43307086614173229" right="0.43307086614173229" top="0.47244094488188981" bottom="0.27559055118110237" header="0.51181102362204722" footer="0.31496062992125984"/>
  <pageSetup paperSize="9" scale="6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第61表</vt:lpstr>
      <vt:lpstr>第61表 (数式)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