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10 情報統計係\120_東京消防庁統計書\R7規定に基づく報告（各課からの回答）→№77(令和6年の内容)になる\04 実務資料掲示用\R7作成データ\"/>
    </mc:Choice>
  </mc:AlternateContent>
  <bookViews>
    <workbookView xWindow="120" yWindow="50" windowWidth="6770" windowHeight="7420"/>
  </bookViews>
  <sheets>
    <sheet name="第68表" sheetId="1" r:id="rId1"/>
  </sheets>
  <calcPr calcId="162913"/>
</workbook>
</file>

<file path=xl/calcChain.xml><?xml version="1.0" encoding="utf-8"?>
<calcChain xmlns="http://schemas.openxmlformats.org/spreadsheetml/2006/main">
  <c r="D22" i="1" l="1"/>
  <c r="D23" i="1"/>
  <c r="D24" i="1"/>
  <c r="D25" i="1"/>
  <c r="D14" i="1"/>
  <c r="D15" i="1"/>
  <c r="D16" i="1"/>
  <c r="D17" i="1"/>
  <c r="D18" i="1"/>
  <c r="D19" i="1"/>
  <c r="D20" i="1"/>
  <c r="D21" i="1"/>
  <c r="C25" i="1"/>
  <c r="C22" i="1"/>
  <c r="C23" i="1"/>
  <c r="C24" i="1"/>
  <c r="C14" i="1"/>
  <c r="C15" i="1"/>
  <c r="C16" i="1"/>
  <c r="C17" i="1"/>
  <c r="C18" i="1"/>
  <c r="C19" i="1"/>
  <c r="C20" i="1"/>
  <c r="C21" i="1"/>
  <c r="P13" i="1" l="1"/>
  <c r="F13" i="1"/>
  <c r="N13" i="1"/>
  <c r="L13" i="1"/>
  <c r="J13" i="1"/>
  <c r="H13" i="1"/>
  <c r="D13" i="1"/>
  <c r="O13" i="1"/>
  <c r="M13" i="1"/>
  <c r="K13" i="1"/>
  <c r="I13" i="1"/>
  <c r="C13" i="1"/>
  <c r="G13" i="1"/>
  <c r="E13" i="1"/>
</calcChain>
</file>

<file path=xl/sharedStrings.xml><?xml version="1.0" encoding="utf-8"?>
<sst xmlns="http://schemas.openxmlformats.org/spreadsheetml/2006/main" count="106" uniqueCount="36">
  <si>
    <t>月別</t>
  </si>
  <si>
    <t>計</t>
  </si>
  <si>
    <t>本庁行事</t>
  </si>
  <si>
    <t>東京都関係</t>
  </si>
  <si>
    <t>官公庁行事</t>
  </si>
  <si>
    <t>学校関係</t>
  </si>
  <si>
    <t>一般</t>
  </si>
  <si>
    <t>回数</t>
  </si>
  <si>
    <t>聴衆数</t>
  </si>
  <si>
    <t>消防署行事</t>
    <phoneticPr fontId="2"/>
  </si>
  <si>
    <t>1月</t>
    <rPh sb="1" eb="2">
      <t>ガツ</t>
    </rPh>
    <phoneticPr fontId="2"/>
  </si>
  <si>
    <t>2月</t>
    <rPh sb="1" eb="2">
      <t>ガツ</t>
    </rPh>
    <phoneticPr fontId="2"/>
  </si>
  <si>
    <t>3月</t>
  </si>
  <si>
    <t>4月</t>
  </si>
  <si>
    <t>5月</t>
  </si>
  <si>
    <t>6月</t>
  </si>
  <si>
    <t>7月</t>
  </si>
  <si>
    <t>8月</t>
  </si>
  <si>
    <t>9月</t>
  </si>
  <si>
    <t>10月</t>
  </si>
  <si>
    <t>11月</t>
  </si>
  <si>
    <t>12月</t>
  </si>
  <si>
    <t>注１.予定されていた派遣演奏が荒天等で直前に中止になった場合は件数のみ計上し、聴衆人員は計上していません。</t>
    <rPh sb="0" eb="1">
      <t>チュウ</t>
    </rPh>
    <rPh sb="3" eb="5">
      <t>ヨテイ</t>
    </rPh>
    <rPh sb="10" eb="12">
      <t>ハケン</t>
    </rPh>
    <rPh sb="12" eb="14">
      <t>エンソウ</t>
    </rPh>
    <rPh sb="15" eb="17">
      <t>コウテン</t>
    </rPh>
    <rPh sb="17" eb="18">
      <t>トウ</t>
    </rPh>
    <rPh sb="19" eb="21">
      <t>チョクゼン</t>
    </rPh>
    <rPh sb="22" eb="24">
      <t>チュウシ</t>
    </rPh>
    <rPh sb="28" eb="30">
      <t>バアイ</t>
    </rPh>
    <rPh sb="31" eb="33">
      <t>ケンスウ</t>
    </rPh>
    <rPh sb="35" eb="37">
      <t>ケイジョウ</t>
    </rPh>
    <rPh sb="39" eb="41">
      <t>チョウシュウ</t>
    </rPh>
    <rPh sb="41" eb="43">
      <t>ジンイン</t>
    </rPh>
    <rPh sb="44" eb="46">
      <t>ケイジョウ</t>
    </rPh>
    <phoneticPr fontId="2"/>
  </si>
  <si>
    <t>-</t>
  </si>
  <si>
    <t>　 ２.出初式の予行等、聴衆がいない派遣演奏の場合は件数のみ計上し、聴衆人員は計上していません。</t>
    <rPh sb="4" eb="6">
      <t>デゾメ</t>
    </rPh>
    <rPh sb="6" eb="7">
      <t>シキ</t>
    </rPh>
    <rPh sb="8" eb="10">
      <t>ヨコウ</t>
    </rPh>
    <rPh sb="10" eb="11">
      <t>トウ</t>
    </rPh>
    <rPh sb="12" eb="14">
      <t>チョウシュウ</t>
    </rPh>
    <rPh sb="18" eb="20">
      <t>ハケン</t>
    </rPh>
    <rPh sb="20" eb="22">
      <t>エンソウ</t>
    </rPh>
    <rPh sb="23" eb="25">
      <t>バアイ</t>
    </rPh>
    <rPh sb="26" eb="28">
      <t>ケンスウ</t>
    </rPh>
    <rPh sb="30" eb="32">
      <t>ケイジョウ</t>
    </rPh>
    <rPh sb="34" eb="36">
      <t>チョウシュウ</t>
    </rPh>
    <rPh sb="36" eb="38">
      <t>ジンイン</t>
    </rPh>
    <rPh sb="39" eb="41">
      <t>ケイジョウ</t>
    </rPh>
    <phoneticPr fontId="2"/>
  </si>
  <si>
    <t>令和2年</t>
    <rPh sb="0" eb="1">
      <t>レイ</t>
    </rPh>
    <rPh sb="1" eb="2">
      <t>ワ</t>
    </rPh>
    <rPh sb="3" eb="4">
      <t>ネン</t>
    </rPh>
    <phoneticPr fontId="2"/>
  </si>
  <si>
    <t>令和3年</t>
    <rPh sb="0" eb="1">
      <t>レイ</t>
    </rPh>
    <rPh sb="1" eb="2">
      <t>ワ</t>
    </rPh>
    <rPh sb="3" eb="4">
      <t>ネン</t>
    </rPh>
    <phoneticPr fontId="2"/>
  </si>
  <si>
    <t>令和5年</t>
    <rPh sb="0" eb="1">
      <t>レイ</t>
    </rPh>
    <rPh sb="1" eb="2">
      <t>ワ</t>
    </rPh>
    <rPh sb="3" eb="4">
      <t>ネン</t>
    </rPh>
    <phoneticPr fontId="2"/>
  </si>
  <si>
    <t>-</t>
    <phoneticPr fontId="2"/>
  </si>
  <si>
    <t>令和4年</t>
    <rPh sb="0" eb="1">
      <t>レイ</t>
    </rPh>
    <rPh sb="1" eb="2">
      <t>ワ</t>
    </rPh>
    <rPh sb="3" eb="4">
      <t>ネン</t>
    </rPh>
    <phoneticPr fontId="2"/>
  </si>
  <si>
    <t>-</t>
    <phoneticPr fontId="2"/>
  </si>
  <si>
    <t>（令和６年）</t>
    <rPh sb="1" eb="2">
      <t>レイ</t>
    </rPh>
    <rPh sb="2" eb="3">
      <t>ワ</t>
    </rPh>
    <phoneticPr fontId="2"/>
  </si>
  <si>
    <t>令和6年</t>
    <rPh sb="0" eb="1">
      <t>レイ</t>
    </rPh>
    <rPh sb="1" eb="2">
      <t>ワ</t>
    </rPh>
    <rPh sb="3" eb="4">
      <t>ネン</t>
    </rPh>
    <phoneticPr fontId="2"/>
  </si>
  <si>
    <t>-</t>
    <phoneticPr fontId="2"/>
  </si>
  <si>
    <t>第68表　月別音楽隊演奏状況</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</si>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</sst>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2">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2"/>
      <name val="ＭＳ 明朝"/>
      <family val="1"/>
      <charset val="128"/>
    </font>
    <font>
      <sz val="12"/>
      <name val="ＭＳ Ｐゴシック"/>
      <family val="3"/>
      <charset val="128"/>
    </font>
    <font>
      <sz val="8"/>
      <name val="ＭＳ Ｐゴシック"/>
      <family val="3"/>
      <charset val="128"/>
    </font>
    <font>
      <b/>
      <sz val="12"/>
      <name val="ＭＳ 明朝"/>
      <family val="1"/>
      <charset val="128"/>
    </font>
    <font>
      <sz val="9"/>
      <name val="ＭＳ ゴシック"/>
      <family val="3"/>
      <charset val="128"/>
    </font>
    <font>
      <sz val="18"/>
      <name val="ヒラギノ明朝体5等幅"/>
      <family val="1"/>
      <charset val="128"/>
    </font>
    <font>
      <sz val="9"/>
      <name val="ＭＳ Ｐゴシック"/>
      <family val="3"/>
      <charset val="128"/>
    </font>
    <font>
      <sz val="8"/>
      <name val="ＭＳ 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style="medium">
        <color indexed="64"/>
      </right>
      <top/>
      <bottom style="medium">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69">
    <xf numFmtId="0" fontId="0" fillId="0" borderId="0" xfId="0"/>
    <xf numFmtId="38" fontId="4" fillId="0" borderId="0" xfId="1" applyFont="1" applyAlignment="1">
      <alignment horizontal="left" vertical="center"/>
    </xf>
    <xf numFmtId="38" fontId="5" fillId="0" borderId="0" xfId="1" applyFont="1" applyAlignment="1">
      <alignment horizontal="left" vertical="center"/>
    </xf>
    <xf numFmtId="38" fontId="7" fillId="0" borderId="0" xfId="1" applyFont="1" applyBorder="1" applyAlignment="1">
      <alignment horizontal="right" vertical="center"/>
    </xf>
    <xf numFmtId="38" fontId="0" fillId="0" borderId="0" xfId="1" applyFont="1" applyAlignment="1">
      <alignment horizontal="center" vertical="center" wrapText="1"/>
    </xf>
    <xf numFmtId="38" fontId="3" fillId="0" borderId="1" xfId="1" applyFont="1" applyBorder="1" applyAlignment="1">
      <alignment horizontal="center" vertical="center" wrapText="1"/>
    </xf>
    <xf numFmtId="38" fontId="3" fillId="0" borderId="0" xfId="1" applyFont="1" applyBorder="1" applyAlignment="1">
      <alignment horizontal="distributed" vertical="center" wrapText="1"/>
    </xf>
    <xf numFmtId="38" fontId="3" fillId="0" borderId="0" xfId="1" applyFont="1" applyAlignment="1">
      <alignment vertical="center"/>
    </xf>
    <xf numFmtId="38" fontId="8" fillId="0" borderId="0" xfId="1" applyFont="1" applyAlignment="1">
      <alignment vertical="center"/>
    </xf>
    <xf numFmtId="38" fontId="6" fillId="0" borderId="0" xfId="1" applyFont="1" applyAlignment="1">
      <alignment vertical="center"/>
    </xf>
    <xf numFmtId="38" fontId="3" fillId="0" borderId="2" xfId="1" applyFont="1" applyBorder="1" applyAlignment="1">
      <alignment horizontal="distributed" vertical="center" wrapText="1"/>
    </xf>
    <xf numFmtId="38" fontId="3" fillId="0" borderId="0" xfId="1" applyFont="1" applyAlignment="1">
      <alignment horizontal="justify" vertical="center"/>
    </xf>
    <xf numFmtId="38" fontId="0" fillId="0" borderId="0" xfId="1" applyFont="1" applyAlignment="1">
      <alignment vertical="center"/>
    </xf>
    <xf numFmtId="38" fontId="3" fillId="0" borderId="0" xfId="1" applyFont="1" applyBorder="1" applyAlignment="1">
      <alignment horizontal="right" vertical="center" wrapText="1"/>
    </xf>
    <xf numFmtId="38" fontId="3" fillId="0" borderId="7" xfId="1" applyFont="1" applyBorder="1" applyAlignment="1">
      <alignment horizontal="center" vertical="center" wrapText="1"/>
    </xf>
    <xf numFmtId="38" fontId="3" fillId="0" borderId="8" xfId="1" applyFont="1" applyBorder="1" applyAlignment="1">
      <alignment horizontal="right" vertical="center" wrapText="1"/>
    </xf>
    <xf numFmtId="38" fontId="3" fillId="0" borderId="9" xfId="1" applyFont="1" applyBorder="1" applyAlignment="1">
      <alignment horizontal="distributed" vertical="center" wrapText="1" justifyLastLine="1"/>
    </xf>
    <xf numFmtId="38" fontId="3" fillId="0" borderId="10" xfId="1" applyFont="1" applyBorder="1" applyAlignment="1">
      <alignment horizontal="distributed" vertical="center" wrapText="1" justifyLastLine="1"/>
    </xf>
    <xf numFmtId="38" fontId="3" fillId="0" borderId="13" xfId="2" applyFont="1" applyBorder="1" applyAlignment="1">
      <alignment horizontal="distributed" vertical="center"/>
    </xf>
    <xf numFmtId="38" fontId="3" fillId="0" borderId="13" xfId="2" applyFont="1" applyBorder="1" applyAlignment="1">
      <alignment horizontal="center" vertical="center" wrapText="1"/>
    </xf>
    <xf numFmtId="49" fontId="3" fillId="0" borderId="13" xfId="2" applyNumberFormat="1" applyFont="1" applyBorder="1" applyAlignment="1">
      <alignment horizontal="center" vertical="center" wrapText="1"/>
    </xf>
    <xf numFmtId="49" fontId="3" fillId="0" borderId="14" xfId="2" applyNumberFormat="1" applyFont="1" applyBorder="1" applyAlignment="1">
      <alignment horizontal="center" vertical="center" wrapText="1"/>
    </xf>
    <xf numFmtId="38" fontId="3" fillId="0" borderId="0" xfId="1" applyFont="1" applyBorder="1" applyAlignment="1">
      <alignment vertical="center"/>
    </xf>
    <xf numFmtId="38" fontId="3" fillId="0" borderId="15" xfId="1" applyFont="1" applyBorder="1" applyAlignment="1">
      <alignment horizontal="distributed" vertical="center" wrapText="1"/>
    </xf>
    <xf numFmtId="38" fontId="3" fillId="0" borderId="0" xfId="1" applyFont="1" applyBorder="1" applyAlignment="1">
      <alignment horizontal="center" vertical="center" wrapText="1"/>
    </xf>
    <xf numFmtId="38" fontId="3" fillId="0" borderId="4" xfId="1" applyFont="1" applyBorder="1" applyAlignment="1">
      <alignment horizontal="center" vertical="center" wrapText="1"/>
    </xf>
    <xf numFmtId="38" fontId="5" fillId="0" borderId="0" xfId="1" applyFont="1" applyAlignment="1">
      <alignment horizontal="center" vertical="center"/>
    </xf>
    <xf numFmtId="38" fontId="0" fillId="0" borderId="0" xfId="1" applyFont="1" applyAlignment="1">
      <alignment horizontal="center" vertical="center"/>
    </xf>
    <xf numFmtId="38" fontId="7" fillId="0" borderId="0" xfId="1" applyFont="1" applyBorder="1" applyAlignment="1">
      <alignment horizontal="center" vertical="center"/>
    </xf>
    <xf numFmtId="176" fontId="3" fillId="0" borderId="0" xfId="1" applyNumberFormat="1" applyFont="1" applyBorder="1" applyAlignment="1">
      <alignment horizontal="center" vertical="center" wrapText="1"/>
    </xf>
    <xf numFmtId="176" fontId="3" fillId="0" borderId="0" xfId="1" applyNumberFormat="1" applyFont="1" applyBorder="1" applyAlignment="1">
      <alignment vertical="center" wrapText="1"/>
    </xf>
    <xf numFmtId="176" fontId="3" fillId="0" borderId="0" xfId="1" applyNumberFormat="1" applyFont="1" applyBorder="1" applyAlignment="1">
      <alignment horizontal="right" vertical="center" wrapText="1"/>
    </xf>
    <xf numFmtId="176" fontId="3" fillId="0" borderId="8" xfId="1" applyNumberFormat="1" applyFont="1" applyBorder="1" applyAlignment="1">
      <alignment horizontal="right" vertical="center" wrapText="1"/>
    </xf>
    <xf numFmtId="176" fontId="3" fillId="0" borderId="4" xfId="1" applyNumberFormat="1" applyFont="1" applyBorder="1" applyAlignment="1">
      <alignment horizontal="center" vertical="center" wrapText="1"/>
    </xf>
    <xf numFmtId="176" fontId="3" fillId="0" borderId="0" xfId="0" applyNumberFormat="1" applyFont="1" applyBorder="1" applyAlignment="1">
      <alignment vertical="center" wrapText="1"/>
    </xf>
    <xf numFmtId="176" fontId="3" fillId="0" borderId="0" xfId="0" applyNumberFormat="1" applyFont="1" applyBorder="1" applyAlignment="1">
      <alignment horizontal="right" vertical="center" wrapText="1"/>
    </xf>
    <xf numFmtId="176" fontId="3" fillId="0" borderId="8" xfId="0" applyNumberFormat="1" applyFont="1" applyBorder="1" applyAlignment="1">
      <alignment horizontal="right" vertical="center" wrapText="1"/>
    </xf>
    <xf numFmtId="176" fontId="3" fillId="0" borderId="2" xfId="1" applyNumberFormat="1" applyFont="1" applyBorder="1" applyAlignment="1">
      <alignment horizontal="center" vertical="center" wrapText="1"/>
    </xf>
    <xf numFmtId="176" fontId="3" fillId="0" borderId="2" xfId="0" applyNumberFormat="1" applyFont="1" applyBorder="1" applyAlignment="1">
      <alignment horizontal="right" vertical="center" wrapText="1"/>
    </xf>
    <xf numFmtId="176" fontId="3" fillId="0" borderId="16" xfId="0" applyNumberFormat="1" applyFont="1" applyBorder="1" applyAlignment="1">
      <alignment horizontal="right" vertical="center" wrapText="1"/>
    </xf>
    <xf numFmtId="38" fontId="10" fillId="0" borderId="0" xfId="1" applyFont="1" applyAlignment="1">
      <alignment vertical="center"/>
    </xf>
    <xf numFmtId="38" fontId="8" fillId="0" borderId="0" xfId="1" applyFont="1" applyBorder="1" applyAlignment="1">
      <alignment vertical="center"/>
    </xf>
    <xf numFmtId="38" fontId="6" fillId="0" borderId="0" xfId="1" applyFont="1" applyBorder="1" applyAlignment="1">
      <alignment vertical="center"/>
    </xf>
    <xf numFmtId="176" fontId="3" fillId="0" borderId="0"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6" fontId="3" fillId="0" borderId="0" xfId="1" applyNumberFormat="1" applyFont="1" applyFill="1" applyBorder="1" applyAlignment="1">
      <alignment horizontal="center" vertical="center" wrapText="1"/>
    </xf>
    <xf numFmtId="176" fontId="3" fillId="0" borderId="0" xfId="1" applyNumberFormat="1" applyFont="1" applyFill="1" applyBorder="1" applyAlignment="1">
      <alignment horizontal="right" vertical="center" wrapText="1"/>
    </xf>
    <xf numFmtId="176" fontId="3" fillId="0" borderId="5" xfId="0" applyNumberFormat="1" applyFont="1" applyBorder="1" applyAlignment="1">
      <alignment horizontal="center" vertical="center" wrapText="1"/>
    </xf>
    <xf numFmtId="176" fontId="3" fillId="0" borderId="0" xfId="1" applyNumberFormat="1" applyFont="1" applyFill="1" applyBorder="1" applyAlignment="1">
      <alignment vertical="center" wrapText="1"/>
    </xf>
    <xf numFmtId="176" fontId="3" fillId="0" borderId="8" xfId="1" applyNumberFormat="1" applyFont="1" applyFill="1" applyBorder="1" applyAlignment="1">
      <alignment horizontal="right" vertical="center" wrapText="1"/>
    </xf>
    <xf numFmtId="176" fontId="11" fillId="0" borderId="4" xfId="1" applyNumberFormat="1" applyFont="1" applyBorder="1" applyAlignment="1">
      <alignment horizontal="center" vertical="center" wrapText="1"/>
    </xf>
    <xf numFmtId="176" fontId="11" fillId="0" borderId="0" xfId="1" applyNumberFormat="1" applyFont="1" applyBorder="1" applyAlignment="1">
      <alignment horizontal="right" vertical="center" wrapText="1"/>
    </xf>
    <xf numFmtId="176" fontId="11" fillId="0" borderId="0" xfId="1" applyNumberFormat="1" applyFont="1" applyBorder="1" applyAlignment="1">
      <alignment horizontal="center" vertical="center" wrapText="1"/>
    </xf>
    <xf numFmtId="176" fontId="11" fillId="0" borderId="8" xfId="1" applyNumberFormat="1" applyFont="1" applyBorder="1" applyAlignment="1">
      <alignment horizontal="right" vertical="center" wrapText="1"/>
    </xf>
    <xf numFmtId="38" fontId="3" fillId="0" borderId="0" xfId="1" applyFont="1" applyBorder="1" applyAlignment="1">
      <alignment horizontal="center" vertical="center"/>
    </xf>
    <xf numFmtId="38" fontId="3" fillId="0" borderId="0" xfId="1" applyFont="1" applyBorder="1" applyAlignment="1">
      <alignment horizontal="right" vertical="center"/>
    </xf>
    <xf numFmtId="38" fontId="3" fillId="0" borderId="8" xfId="1" applyFont="1" applyBorder="1" applyAlignment="1">
      <alignment horizontal="right" vertical="center"/>
    </xf>
    <xf numFmtId="176" fontId="3" fillId="0" borderId="2" xfId="0" applyNumberFormat="1" applyFont="1" applyBorder="1" applyAlignment="1">
      <alignment vertical="center" wrapText="1"/>
    </xf>
    <xf numFmtId="38" fontId="0" fillId="0" borderId="0" xfId="1" applyFont="1" applyBorder="1" applyAlignment="1">
      <alignment vertical="center"/>
    </xf>
    <xf numFmtId="38" fontId="10" fillId="0" borderId="0" xfId="1" applyFont="1" applyAlignment="1">
      <alignment horizontal="center" vertical="center"/>
    </xf>
    <xf numFmtId="38" fontId="9" fillId="0" borderId="0" xfId="1" applyFont="1" applyAlignment="1">
      <alignment horizontal="center" vertical="center"/>
    </xf>
    <xf numFmtId="38" fontId="3" fillId="0" borderId="11" xfId="1" applyFont="1" applyBorder="1" applyAlignment="1">
      <alignment horizontal="distributed" vertical="center" wrapText="1" justifyLastLine="1"/>
    </xf>
    <xf numFmtId="38" fontId="3" fillId="0" borderId="12" xfId="1" applyFont="1" applyBorder="1" applyAlignment="1">
      <alignment horizontal="distributed" vertical="center" wrapText="1" justifyLastLine="1"/>
    </xf>
    <xf numFmtId="38" fontId="3" fillId="0" borderId="3" xfId="1" applyFont="1" applyBorder="1" applyAlignment="1">
      <alignment horizontal="center" vertical="center" wrapText="1"/>
    </xf>
    <xf numFmtId="38" fontId="3" fillId="0" borderId="3" xfId="1" applyFont="1" applyBorder="1" applyAlignment="1">
      <alignment horizontal="distributed" vertical="center" justifyLastLine="1"/>
    </xf>
    <xf numFmtId="38" fontId="3" fillId="0" borderId="3" xfId="1" applyFont="1" applyBorder="1" applyAlignment="1">
      <alignment horizontal="distributed" vertical="center" wrapText="1" justifyLastLine="1"/>
    </xf>
    <xf numFmtId="38" fontId="3" fillId="0" borderId="6" xfId="1" applyFont="1" applyBorder="1" applyAlignment="1">
      <alignment horizontal="distributed" vertical="center" wrapText="1" justifyLastLine="1"/>
    </xf>
    <xf numFmtId="38" fontId="4" fillId="0" borderId="0" xfId="1" applyFont="1" applyBorder="1" applyAlignment="1">
      <alignment horizontal="right" vertical="center"/>
    </xf>
  </cellXfs>
  <cellStyles count="4">
    <cellStyle name="桁区切り" xfId="1" builtinId="6"/>
    <cellStyle name="桁区切り 2 2 2" xfId="2"/>
    <cellStyle name="標準" xfId="0" builtinId="0"/>
    <cellStyle name="標準 1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29"/>
  <sheetViews>
    <sheetView tabSelected="1" zoomScaleNormal="100" zoomScaleSheetLayoutView="100" workbookViewId="0">
      <selection activeCell="J7" sqref="J7"/>
    </sheetView>
  </sheetViews>
  <sheetFormatPr defaultColWidth="9" defaultRowHeight="13"/>
  <cols>
    <col min="1" max="1" width="10.6328125" style="12" customWidth="1"/>
    <col min="2" max="2" width="0.36328125" style="12" customWidth="1"/>
    <col min="3" max="3" width="4" style="27" customWidth="1"/>
    <col min="4" max="4" width="7.81640625" style="12" customWidth="1"/>
    <col min="5" max="5" width="4" style="27" customWidth="1"/>
    <col min="6" max="6" width="7.81640625" style="12" customWidth="1"/>
    <col min="7" max="7" width="4" style="27" customWidth="1"/>
    <col min="8" max="8" width="7.81640625" style="12" customWidth="1"/>
    <col min="9" max="9" width="4" style="27" customWidth="1"/>
    <col min="10" max="10" width="7.81640625" style="12" customWidth="1"/>
    <col min="11" max="11" width="4" style="27" customWidth="1"/>
    <col min="12" max="12" width="7.81640625" style="12" customWidth="1"/>
    <col min="13" max="13" width="4.36328125" style="27" customWidth="1"/>
    <col min="14" max="14" width="7.81640625" style="12" customWidth="1"/>
    <col min="15" max="15" width="4" style="27" customWidth="1"/>
    <col min="16" max="16" width="7.81640625" style="12" customWidth="1"/>
    <col min="17" max="16384" width="9" style="12"/>
  </cols>
  <sheetData>
    <row r="3" spans="1:24" ht="21">
      <c r="A3" s="61" t="s">
        <v>34</v>
      </c>
      <c r="B3" s="61"/>
      <c r="C3" s="61"/>
      <c r="D3" s="61"/>
      <c r="E3" s="61"/>
      <c r="F3" s="61"/>
      <c r="G3" s="61"/>
      <c r="H3" s="61"/>
      <c r="I3" s="61"/>
      <c r="J3" s="61"/>
      <c r="K3" s="61"/>
      <c r="L3" s="61"/>
      <c r="M3" s="61"/>
      <c r="N3" s="61"/>
      <c r="O3" s="61"/>
      <c r="P3" s="61"/>
    </row>
    <row r="4" spans="1:24" s="2" customFormat="1" ht="14">
      <c r="A4" s="1"/>
      <c r="B4" s="1"/>
      <c r="C4" s="26"/>
      <c r="E4" s="26"/>
      <c r="G4" s="26"/>
      <c r="I4" s="26"/>
      <c r="K4" s="26"/>
      <c r="M4" s="26"/>
      <c r="N4" s="68" t="s">
        <v>31</v>
      </c>
      <c r="O4" s="68"/>
      <c r="P4" s="68"/>
    </row>
    <row r="5" spans="1:24" s="2" customFormat="1" ht="2.25" customHeight="1" thickBot="1">
      <c r="A5" s="1"/>
      <c r="B5" s="1"/>
      <c r="C5" s="26"/>
      <c r="E5" s="26"/>
      <c r="G5" s="26"/>
      <c r="I5" s="26"/>
      <c r="K5" s="26"/>
      <c r="M5" s="26"/>
      <c r="N5" s="3"/>
      <c r="O5" s="28"/>
      <c r="P5" s="3"/>
    </row>
    <row r="6" spans="1:24" s="4" customFormat="1" ht="30.75" customHeight="1">
      <c r="A6" s="62" t="s">
        <v>0</v>
      </c>
      <c r="B6" s="16"/>
      <c r="C6" s="64" t="s">
        <v>1</v>
      </c>
      <c r="D6" s="64"/>
      <c r="E6" s="65" t="s">
        <v>2</v>
      </c>
      <c r="F6" s="65"/>
      <c r="G6" s="65" t="s">
        <v>9</v>
      </c>
      <c r="H6" s="65"/>
      <c r="I6" s="65" t="s">
        <v>3</v>
      </c>
      <c r="J6" s="65"/>
      <c r="K6" s="65" t="s">
        <v>4</v>
      </c>
      <c r="L6" s="65"/>
      <c r="M6" s="65" t="s">
        <v>5</v>
      </c>
      <c r="N6" s="65"/>
      <c r="O6" s="66" t="s">
        <v>6</v>
      </c>
      <c r="P6" s="67"/>
    </row>
    <row r="7" spans="1:24" s="4" customFormat="1" ht="18" customHeight="1">
      <c r="A7" s="63"/>
      <c r="B7" s="17"/>
      <c r="C7" s="5" t="s">
        <v>7</v>
      </c>
      <c r="D7" s="5" t="s">
        <v>8</v>
      </c>
      <c r="E7" s="5" t="s">
        <v>7</v>
      </c>
      <c r="F7" s="5" t="s">
        <v>8</v>
      </c>
      <c r="G7" s="5" t="s">
        <v>7</v>
      </c>
      <c r="H7" s="5" t="s">
        <v>8</v>
      </c>
      <c r="I7" s="5" t="s">
        <v>7</v>
      </c>
      <c r="J7" s="5" t="s">
        <v>8</v>
      </c>
      <c r="K7" s="5" t="s">
        <v>7</v>
      </c>
      <c r="L7" s="5" t="s">
        <v>8</v>
      </c>
      <c r="M7" s="5" t="s">
        <v>7</v>
      </c>
      <c r="N7" s="5" t="s">
        <v>8</v>
      </c>
      <c r="O7" s="5" t="s">
        <v>7</v>
      </c>
      <c r="P7" s="14" t="s">
        <v>8</v>
      </c>
    </row>
    <row r="8" spans="1:24" s="7" customFormat="1" ht="20.25" customHeight="1">
      <c r="A8" s="18" t="s">
        <v>25</v>
      </c>
      <c r="B8" s="22"/>
      <c r="C8" s="33">
        <v>36</v>
      </c>
      <c r="D8" s="30">
        <v>26270</v>
      </c>
      <c r="E8" s="29">
        <v>20</v>
      </c>
      <c r="F8" s="30">
        <v>20420</v>
      </c>
      <c r="G8" s="29">
        <v>8</v>
      </c>
      <c r="H8" s="30">
        <v>2800</v>
      </c>
      <c r="I8" s="29" t="s">
        <v>23</v>
      </c>
      <c r="J8" s="31" t="s">
        <v>23</v>
      </c>
      <c r="K8" s="29">
        <v>8</v>
      </c>
      <c r="L8" s="30">
        <v>3050</v>
      </c>
      <c r="M8" s="29" t="s">
        <v>23</v>
      </c>
      <c r="N8" s="31" t="s">
        <v>23</v>
      </c>
      <c r="O8" s="29" t="s">
        <v>23</v>
      </c>
      <c r="P8" s="32" t="s">
        <v>23</v>
      </c>
    </row>
    <row r="9" spans="1:24" s="8" customFormat="1" ht="20.25" customHeight="1">
      <c r="A9" s="18" t="s">
        <v>26</v>
      </c>
      <c r="B9" s="23"/>
      <c r="C9" s="29">
        <v>26</v>
      </c>
      <c r="D9" s="30">
        <v>10150</v>
      </c>
      <c r="E9" s="29">
        <v>12</v>
      </c>
      <c r="F9" s="30">
        <v>1490</v>
      </c>
      <c r="G9" s="29">
        <v>8</v>
      </c>
      <c r="H9" s="30">
        <v>3470</v>
      </c>
      <c r="I9" s="43">
        <v>1</v>
      </c>
      <c r="J9" s="35">
        <v>3000</v>
      </c>
      <c r="K9" s="29">
        <v>1</v>
      </c>
      <c r="L9" s="30">
        <v>40</v>
      </c>
      <c r="M9" s="43" t="s">
        <v>23</v>
      </c>
      <c r="N9" s="35" t="s">
        <v>23</v>
      </c>
      <c r="O9" s="43">
        <v>4</v>
      </c>
      <c r="P9" s="36">
        <v>2150</v>
      </c>
    </row>
    <row r="10" spans="1:24" s="8" customFormat="1" ht="20.25" customHeight="1">
      <c r="A10" s="18" t="s">
        <v>29</v>
      </c>
      <c r="B10" s="23"/>
      <c r="C10" s="46">
        <v>87</v>
      </c>
      <c r="D10" s="49">
        <v>89697</v>
      </c>
      <c r="E10" s="46">
        <v>33</v>
      </c>
      <c r="F10" s="49">
        <v>10367</v>
      </c>
      <c r="G10" s="46">
        <v>21</v>
      </c>
      <c r="H10" s="49">
        <v>6760</v>
      </c>
      <c r="I10" s="46" t="s">
        <v>23</v>
      </c>
      <c r="J10" s="47" t="s">
        <v>23</v>
      </c>
      <c r="K10" s="46">
        <v>11</v>
      </c>
      <c r="L10" s="49">
        <v>7700</v>
      </c>
      <c r="M10" s="46">
        <v>2</v>
      </c>
      <c r="N10" s="47">
        <v>330</v>
      </c>
      <c r="O10" s="46">
        <v>20</v>
      </c>
      <c r="P10" s="50">
        <v>64540</v>
      </c>
    </row>
    <row r="11" spans="1:24" s="8" customFormat="1" ht="20.25" customHeight="1">
      <c r="A11" s="18" t="s">
        <v>27</v>
      </c>
      <c r="B11" s="23"/>
      <c r="C11" s="55">
        <v>122</v>
      </c>
      <c r="D11" s="56">
        <v>234797</v>
      </c>
      <c r="E11" s="55">
        <v>30</v>
      </c>
      <c r="F11" s="56">
        <v>9244</v>
      </c>
      <c r="G11" s="55">
        <v>23</v>
      </c>
      <c r="H11" s="56">
        <v>7120</v>
      </c>
      <c r="I11" s="55">
        <v>9</v>
      </c>
      <c r="J11" s="56">
        <v>5850</v>
      </c>
      <c r="K11" s="55">
        <v>11</v>
      </c>
      <c r="L11" s="56">
        <v>4300</v>
      </c>
      <c r="M11" s="55">
        <v>4</v>
      </c>
      <c r="N11" s="56">
        <v>1468</v>
      </c>
      <c r="O11" s="55">
        <v>45</v>
      </c>
      <c r="P11" s="57">
        <v>206815</v>
      </c>
      <c r="Q11" s="41"/>
      <c r="V11" s="41"/>
      <c r="W11" s="41"/>
      <c r="X11" s="41"/>
    </row>
    <row r="12" spans="1:24" s="8" customFormat="1" ht="14.25" customHeight="1">
      <c r="A12" s="18"/>
      <c r="B12" s="6"/>
      <c r="C12" s="25"/>
      <c r="D12" s="13"/>
      <c r="E12" s="24"/>
      <c r="F12" s="13"/>
      <c r="G12" s="24"/>
      <c r="H12" s="13"/>
      <c r="I12" s="24"/>
      <c r="J12" s="13"/>
      <c r="K12" s="24"/>
      <c r="L12" s="13"/>
      <c r="M12" s="24"/>
      <c r="N12" s="13"/>
      <c r="O12" s="24"/>
      <c r="P12" s="15"/>
      <c r="V12" s="41"/>
      <c r="W12" s="41"/>
      <c r="X12" s="41"/>
    </row>
    <row r="13" spans="1:24" s="8" customFormat="1" ht="20.25" customHeight="1">
      <c r="A13" s="18" t="s">
        <v>32</v>
      </c>
      <c r="B13" s="41"/>
      <c r="C13" s="51">
        <f t="shared" ref="C13:P13" si="0">SUM(C14:C25)</f>
        <v>104</v>
      </c>
      <c r="D13" s="52">
        <f t="shared" si="0"/>
        <v>205051</v>
      </c>
      <c r="E13" s="53">
        <f t="shared" si="0"/>
        <v>26</v>
      </c>
      <c r="F13" s="52">
        <f t="shared" si="0"/>
        <v>23384</v>
      </c>
      <c r="G13" s="53">
        <f t="shared" si="0"/>
        <v>25</v>
      </c>
      <c r="H13" s="52">
        <f t="shared" si="0"/>
        <v>11827</v>
      </c>
      <c r="I13" s="53">
        <f t="shared" si="0"/>
        <v>8</v>
      </c>
      <c r="J13" s="52">
        <f t="shared" si="0"/>
        <v>13400</v>
      </c>
      <c r="K13" s="53">
        <f t="shared" si="0"/>
        <v>12</v>
      </c>
      <c r="L13" s="52">
        <f t="shared" si="0"/>
        <v>10340</v>
      </c>
      <c r="M13" s="53">
        <f t="shared" si="0"/>
        <v>4</v>
      </c>
      <c r="N13" s="52">
        <f t="shared" si="0"/>
        <v>1300</v>
      </c>
      <c r="O13" s="53">
        <f t="shared" si="0"/>
        <v>29</v>
      </c>
      <c r="P13" s="54">
        <f t="shared" si="0"/>
        <v>144800</v>
      </c>
      <c r="Q13" s="29"/>
      <c r="R13" s="29"/>
      <c r="S13" s="29"/>
      <c r="T13" s="29"/>
      <c r="U13" s="29"/>
      <c r="V13" s="29"/>
      <c r="W13" s="29"/>
      <c r="X13" s="41"/>
    </row>
    <row r="14" spans="1:24" s="9" customFormat="1" ht="20.25" customHeight="1">
      <c r="A14" s="19" t="s">
        <v>10</v>
      </c>
      <c r="B14" s="6"/>
      <c r="C14" s="45">
        <f t="shared" ref="C14:C16" si="1">SUM(E14,G14,I14,K14,M14,O14,)</f>
        <v>9</v>
      </c>
      <c r="D14" s="34">
        <f t="shared" ref="D14:D20" si="2">SUM(F14,H14,J14,L14,N14,P14,)</f>
        <v>7699</v>
      </c>
      <c r="E14" s="29">
        <v>4</v>
      </c>
      <c r="F14" s="35">
        <v>5199</v>
      </c>
      <c r="G14" s="43">
        <v>1</v>
      </c>
      <c r="H14" s="35">
        <v>500</v>
      </c>
      <c r="I14" s="43" t="s">
        <v>23</v>
      </c>
      <c r="J14" s="35" t="s">
        <v>23</v>
      </c>
      <c r="K14" s="43">
        <v>4</v>
      </c>
      <c r="L14" s="35">
        <v>2000</v>
      </c>
      <c r="M14" s="43" t="s">
        <v>35</v>
      </c>
      <c r="N14" s="35" t="s">
        <v>35</v>
      </c>
      <c r="O14" s="43" t="s">
        <v>30</v>
      </c>
      <c r="P14" s="36" t="s">
        <v>28</v>
      </c>
      <c r="Q14" s="30"/>
      <c r="R14" s="30"/>
      <c r="S14" s="30"/>
      <c r="T14" s="30"/>
      <c r="U14" s="30"/>
      <c r="V14" s="31"/>
      <c r="W14" s="31"/>
      <c r="X14" s="42"/>
    </row>
    <row r="15" spans="1:24" s="9" customFormat="1" ht="20.25" customHeight="1">
      <c r="A15" s="20" t="s">
        <v>11</v>
      </c>
      <c r="B15" s="6"/>
      <c r="C15" s="45">
        <f t="shared" si="1"/>
        <v>5</v>
      </c>
      <c r="D15" s="34">
        <f t="shared" si="2"/>
        <v>4048</v>
      </c>
      <c r="E15" s="43">
        <v>1</v>
      </c>
      <c r="F15" s="35">
        <v>121</v>
      </c>
      <c r="G15" s="43">
        <v>3</v>
      </c>
      <c r="H15" s="35">
        <v>3727</v>
      </c>
      <c r="I15" s="43" t="s">
        <v>23</v>
      </c>
      <c r="J15" s="35" t="s">
        <v>23</v>
      </c>
      <c r="K15" s="43" t="s">
        <v>33</v>
      </c>
      <c r="L15" s="35" t="s">
        <v>33</v>
      </c>
      <c r="M15" s="43">
        <v>1</v>
      </c>
      <c r="N15" s="35">
        <v>200</v>
      </c>
      <c r="O15" s="43" t="s">
        <v>28</v>
      </c>
      <c r="P15" s="36" t="s">
        <v>35</v>
      </c>
      <c r="V15" s="42"/>
      <c r="W15" s="42"/>
      <c r="X15" s="42"/>
    </row>
    <row r="16" spans="1:24" s="9" customFormat="1" ht="20.25" customHeight="1">
      <c r="A16" s="19" t="s">
        <v>12</v>
      </c>
      <c r="B16" s="6"/>
      <c r="C16" s="45">
        <f t="shared" si="1"/>
        <v>14</v>
      </c>
      <c r="D16" s="34">
        <f t="shared" si="2"/>
        <v>11400</v>
      </c>
      <c r="E16" s="29">
        <v>3</v>
      </c>
      <c r="F16" s="34">
        <v>800</v>
      </c>
      <c r="G16" s="43">
        <v>5</v>
      </c>
      <c r="H16" s="35">
        <v>1100</v>
      </c>
      <c r="I16" s="43">
        <v>1</v>
      </c>
      <c r="J16" s="35">
        <v>2000</v>
      </c>
      <c r="K16" s="43">
        <v>2</v>
      </c>
      <c r="L16" s="35">
        <v>3400</v>
      </c>
      <c r="M16" s="43" t="s">
        <v>35</v>
      </c>
      <c r="N16" s="35" t="s">
        <v>35</v>
      </c>
      <c r="O16" s="43">
        <v>3</v>
      </c>
      <c r="P16" s="36">
        <v>4100</v>
      </c>
      <c r="V16" s="42"/>
      <c r="W16" s="42"/>
      <c r="X16" s="42"/>
    </row>
    <row r="17" spans="1:24" s="9" customFormat="1" ht="20.25" customHeight="1">
      <c r="A17" s="20" t="s">
        <v>13</v>
      </c>
      <c r="B17" s="6"/>
      <c r="C17" s="45">
        <f t="shared" ref="C17:C20" si="3">SUM(E17,G17,I17,K17,M17,O17,)</f>
        <v>5</v>
      </c>
      <c r="D17" s="34">
        <f t="shared" si="2"/>
        <v>8150</v>
      </c>
      <c r="E17" s="43">
        <v>2</v>
      </c>
      <c r="F17" s="35">
        <v>1550</v>
      </c>
      <c r="G17" s="43" t="s">
        <v>23</v>
      </c>
      <c r="H17" s="35" t="s">
        <v>23</v>
      </c>
      <c r="I17" s="43">
        <v>1</v>
      </c>
      <c r="J17" s="35">
        <v>1000</v>
      </c>
      <c r="K17" s="43" t="s">
        <v>23</v>
      </c>
      <c r="L17" s="35" t="s">
        <v>23</v>
      </c>
      <c r="M17" s="43" t="s">
        <v>35</v>
      </c>
      <c r="N17" s="35" t="s">
        <v>35</v>
      </c>
      <c r="O17" s="43">
        <v>2</v>
      </c>
      <c r="P17" s="36">
        <v>5600</v>
      </c>
      <c r="V17" s="42"/>
      <c r="W17" s="42"/>
      <c r="X17" s="42"/>
    </row>
    <row r="18" spans="1:24" s="9" customFormat="1" ht="20.25" customHeight="1">
      <c r="A18" s="19" t="s">
        <v>14</v>
      </c>
      <c r="B18" s="6"/>
      <c r="C18" s="45">
        <f t="shared" si="3"/>
        <v>8</v>
      </c>
      <c r="D18" s="34">
        <f t="shared" si="2"/>
        <v>33900</v>
      </c>
      <c r="E18" s="43">
        <v>1</v>
      </c>
      <c r="F18" s="35">
        <v>12000</v>
      </c>
      <c r="G18" s="43" t="s">
        <v>23</v>
      </c>
      <c r="H18" s="35" t="s">
        <v>23</v>
      </c>
      <c r="I18" s="43">
        <v>3</v>
      </c>
      <c r="J18" s="35">
        <v>9000</v>
      </c>
      <c r="K18" s="43">
        <v>1</v>
      </c>
      <c r="L18" s="35">
        <v>300</v>
      </c>
      <c r="M18" s="43">
        <v>1</v>
      </c>
      <c r="N18" s="35">
        <v>600</v>
      </c>
      <c r="O18" s="43">
        <v>2</v>
      </c>
      <c r="P18" s="36">
        <v>12000</v>
      </c>
    </row>
    <row r="19" spans="1:24" s="9" customFormat="1" ht="20.25" customHeight="1">
      <c r="A19" s="20" t="s">
        <v>15</v>
      </c>
      <c r="B19" s="6"/>
      <c r="C19" s="45">
        <f t="shared" si="3"/>
        <v>5</v>
      </c>
      <c r="D19" s="34">
        <f t="shared" si="2"/>
        <v>4300</v>
      </c>
      <c r="E19" s="43">
        <v>1</v>
      </c>
      <c r="F19" s="35">
        <v>100</v>
      </c>
      <c r="G19" s="43" t="s">
        <v>28</v>
      </c>
      <c r="H19" s="35" t="s">
        <v>28</v>
      </c>
      <c r="I19" s="43" t="s">
        <v>28</v>
      </c>
      <c r="J19" s="35" t="s">
        <v>28</v>
      </c>
      <c r="K19" s="43" t="s">
        <v>28</v>
      </c>
      <c r="L19" s="35" t="s">
        <v>28</v>
      </c>
      <c r="M19" s="43">
        <v>1</v>
      </c>
      <c r="N19" s="35">
        <v>200</v>
      </c>
      <c r="O19" s="43">
        <v>3</v>
      </c>
      <c r="P19" s="36">
        <v>4000</v>
      </c>
    </row>
    <row r="20" spans="1:24" s="9" customFormat="1" ht="20.25" customHeight="1">
      <c r="A20" s="19" t="s">
        <v>16</v>
      </c>
      <c r="B20" s="6"/>
      <c r="C20" s="45">
        <f t="shared" si="3"/>
        <v>4</v>
      </c>
      <c r="D20" s="34">
        <f t="shared" si="2"/>
        <v>9505</v>
      </c>
      <c r="E20" s="29">
        <v>2</v>
      </c>
      <c r="F20" s="35">
        <v>905</v>
      </c>
      <c r="G20" s="43" t="s">
        <v>30</v>
      </c>
      <c r="H20" s="35" t="s">
        <v>30</v>
      </c>
      <c r="I20" s="43" t="s">
        <v>30</v>
      </c>
      <c r="J20" s="35" t="s">
        <v>30</v>
      </c>
      <c r="K20" s="43" t="s">
        <v>23</v>
      </c>
      <c r="L20" s="35" t="s">
        <v>23</v>
      </c>
      <c r="M20" s="43" t="s">
        <v>35</v>
      </c>
      <c r="N20" s="35" t="s">
        <v>35</v>
      </c>
      <c r="O20" s="43">
        <v>2</v>
      </c>
      <c r="P20" s="36">
        <v>8600</v>
      </c>
    </row>
    <row r="21" spans="1:24" s="9" customFormat="1" ht="20.25" customHeight="1">
      <c r="A21" s="20" t="s">
        <v>17</v>
      </c>
      <c r="B21" s="6"/>
      <c r="C21" s="45">
        <f>SUM(E21,G21,I21,K21,M21,O21,)</f>
        <v>10</v>
      </c>
      <c r="D21" s="34">
        <f>SUM(F21,H21,J21,L21,N21,P21,)</f>
        <v>5233</v>
      </c>
      <c r="E21" s="43">
        <v>4</v>
      </c>
      <c r="F21" s="35">
        <v>1233</v>
      </c>
      <c r="G21" s="43">
        <v>3</v>
      </c>
      <c r="H21" s="35">
        <v>1500</v>
      </c>
      <c r="I21" s="43">
        <v>1</v>
      </c>
      <c r="J21" s="35">
        <v>900</v>
      </c>
      <c r="K21" s="43">
        <v>1</v>
      </c>
      <c r="L21" s="35">
        <v>100</v>
      </c>
      <c r="M21" s="43" t="s">
        <v>35</v>
      </c>
      <c r="N21" s="35" t="s">
        <v>35</v>
      </c>
      <c r="O21" s="43">
        <v>1</v>
      </c>
      <c r="P21" s="36">
        <v>1500</v>
      </c>
    </row>
    <row r="22" spans="1:24" s="9" customFormat="1" ht="20.25" customHeight="1">
      <c r="A22" s="19" t="s">
        <v>18</v>
      </c>
      <c r="B22" s="6"/>
      <c r="C22" s="45">
        <f t="shared" ref="C22:C25" si="4">SUM(E22,G22,I22,K22,M22,O22,)</f>
        <v>9</v>
      </c>
      <c r="D22" s="34">
        <f t="shared" ref="D22:D25" si="5">SUM(F22,H22,J22,L22,N22,P22,)</f>
        <v>3350</v>
      </c>
      <c r="E22" s="43">
        <v>2</v>
      </c>
      <c r="F22" s="35">
        <v>120</v>
      </c>
      <c r="G22" s="43">
        <v>4</v>
      </c>
      <c r="H22" s="35">
        <v>2330</v>
      </c>
      <c r="I22" s="43">
        <v>1</v>
      </c>
      <c r="J22" s="35" t="s">
        <v>23</v>
      </c>
      <c r="K22" s="43" t="s">
        <v>23</v>
      </c>
      <c r="L22" s="35" t="s">
        <v>23</v>
      </c>
      <c r="M22" s="43">
        <v>1</v>
      </c>
      <c r="N22" s="35">
        <v>300</v>
      </c>
      <c r="O22" s="43">
        <v>1</v>
      </c>
      <c r="P22" s="36">
        <v>600</v>
      </c>
    </row>
    <row r="23" spans="1:24" s="9" customFormat="1" ht="20.25" customHeight="1">
      <c r="A23" s="20" t="s">
        <v>19</v>
      </c>
      <c r="B23" s="6"/>
      <c r="C23" s="45">
        <f t="shared" si="4"/>
        <v>15</v>
      </c>
      <c r="D23" s="34">
        <f t="shared" si="5"/>
        <v>111760</v>
      </c>
      <c r="E23" s="29">
        <v>3</v>
      </c>
      <c r="F23" s="35">
        <v>1220</v>
      </c>
      <c r="G23" s="43">
        <v>1</v>
      </c>
      <c r="H23" s="35">
        <v>500</v>
      </c>
      <c r="I23" s="43">
        <v>1</v>
      </c>
      <c r="J23" s="35">
        <v>500</v>
      </c>
      <c r="K23" s="29">
        <v>3</v>
      </c>
      <c r="L23" s="34">
        <v>3540</v>
      </c>
      <c r="M23" s="43" t="s">
        <v>35</v>
      </c>
      <c r="N23" s="35" t="s">
        <v>35</v>
      </c>
      <c r="O23" s="43">
        <v>7</v>
      </c>
      <c r="P23" s="36">
        <v>106000</v>
      </c>
    </row>
    <row r="24" spans="1:24" s="9" customFormat="1" ht="20.25" customHeight="1">
      <c r="A24" s="19" t="s">
        <v>20</v>
      </c>
      <c r="B24" s="6"/>
      <c r="C24" s="45">
        <f t="shared" si="4"/>
        <v>16</v>
      </c>
      <c r="D24" s="34">
        <f t="shared" si="5"/>
        <v>5386</v>
      </c>
      <c r="E24" s="43">
        <v>1</v>
      </c>
      <c r="F24" s="35">
        <v>36</v>
      </c>
      <c r="G24" s="29">
        <v>7</v>
      </c>
      <c r="H24" s="34">
        <v>2050</v>
      </c>
      <c r="I24" s="43" t="s">
        <v>28</v>
      </c>
      <c r="J24" s="35" t="s">
        <v>28</v>
      </c>
      <c r="K24" s="43">
        <v>1</v>
      </c>
      <c r="L24" s="35">
        <v>1000</v>
      </c>
      <c r="M24" s="43" t="s">
        <v>23</v>
      </c>
      <c r="N24" s="35" t="s">
        <v>23</v>
      </c>
      <c r="O24" s="43">
        <v>7</v>
      </c>
      <c r="P24" s="36">
        <v>2300</v>
      </c>
    </row>
    <row r="25" spans="1:24" s="9" customFormat="1" ht="20.25" customHeight="1" thickBot="1">
      <c r="A25" s="21" t="s">
        <v>21</v>
      </c>
      <c r="B25" s="10"/>
      <c r="C25" s="48">
        <f t="shared" si="4"/>
        <v>4</v>
      </c>
      <c r="D25" s="58">
        <f t="shared" si="5"/>
        <v>320</v>
      </c>
      <c r="E25" s="37">
        <v>2</v>
      </c>
      <c r="F25" s="38">
        <v>100</v>
      </c>
      <c r="G25" s="44">
        <v>1</v>
      </c>
      <c r="H25" s="38">
        <v>120</v>
      </c>
      <c r="I25" s="44" t="s">
        <v>23</v>
      </c>
      <c r="J25" s="38" t="s">
        <v>23</v>
      </c>
      <c r="K25" s="44" t="s">
        <v>23</v>
      </c>
      <c r="L25" s="38" t="s">
        <v>23</v>
      </c>
      <c r="M25" s="44" t="s">
        <v>23</v>
      </c>
      <c r="N25" s="38" t="s">
        <v>23</v>
      </c>
      <c r="O25" s="44">
        <v>1</v>
      </c>
      <c r="P25" s="39">
        <v>100</v>
      </c>
    </row>
    <row r="26" spans="1:24" ht="3" customHeight="1">
      <c r="A26" s="11"/>
      <c r="B26" s="11"/>
      <c r="D26" s="59"/>
    </row>
    <row r="27" spans="1:24">
      <c r="A27" s="40" t="s">
        <v>22</v>
      </c>
      <c r="B27" s="40"/>
      <c r="C27" s="40"/>
      <c r="D27" s="40"/>
      <c r="E27" s="40"/>
      <c r="F27" s="40"/>
      <c r="G27" s="40"/>
      <c r="H27" s="40"/>
      <c r="I27" s="40"/>
      <c r="J27" s="40"/>
      <c r="K27" s="40"/>
      <c r="L27" s="40"/>
      <c r="M27" s="40"/>
      <c r="N27" s="40"/>
      <c r="O27" s="40"/>
      <c r="P27" s="40"/>
    </row>
    <row r="28" spans="1:24">
      <c r="A28" s="40" t="s">
        <v>24</v>
      </c>
      <c r="B28" s="40"/>
      <c r="C28" s="40"/>
      <c r="D28" s="40"/>
      <c r="E28" s="40"/>
      <c r="F28" s="40"/>
      <c r="G28" s="40"/>
      <c r="H28" s="40"/>
      <c r="I28" s="40"/>
      <c r="J28" s="40"/>
      <c r="K28" s="40"/>
      <c r="L28" s="40"/>
      <c r="M28" s="40"/>
      <c r="N28" s="40"/>
      <c r="O28" s="40"/>
      <c r="P28" s="40"/>
    </row>
    <row r="29" spans="1:24">
      <c r="A29" s="40"/>
      <c r="B29" s="40"/>
      <c r="C29" s="60"/>
      <c r="D29" s="40"/>
      <c r="E29" s="60"/>
      <c r="F29" s="40"/>
      <c r="G29" s="60"/>
      <c r="H29" s="40"/>
      <c r="I29" s="60"/>
      <c r="J29" s="40"/>
      <c r="K29" s="60"/>
      <c r="L29" s="40"/>
      <c r="M29" s="60"/>
      <c r="N29" s="40"/>
      <c r="O29" s="60"/>
      <c r="P29" s="40"/>
    </row>
  </sheetData>
  <mergeCells count="10">
    <mergeCell ref="A3:P3"/>
    <mergeCell ref="A6:A7"/>
    <mergeCell ref="N4:P4"/>
    <mergeCell ref="C6:D6"/>
    <mergeCell ref="E6:F6"/>
    <mergeCell ref="G6:H6"/>
    <mergeCell ref="I6:J6"/>
    <mergeCell ref="K6:L6"/>
    <mergeCell ref="M6:N6"/>
    <mergeCell ref="O6:P6"/>
  </mergeCells>
  <phoneticPr fontId="2"/>
  <pageMargins left="0.59055118110236227" right="0.39370078740157483" top="0.55118110236220474" bottom="0.27559055118110237" header="0.51181102362204722"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第68表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