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30" windowWidth="19200" windowHeight="7080"/>
  </bookViews>
  <sheets>
    <sheet name="令和６年度" sheetId="8" r:id="rId1"/>
  </sheets>
  <definedNames>
    <definedName name="_xlnm.Print_Area" localSheetId="0">令和６年度!$A$1:$S$21</definedName>
    <definedName name="クエリ4" localSheetId="0">#REF!</definedName>
    <definedName name="クエリ4">#REF!</definedName>
  </definedNames>
  <calcPr calcId="162913"/>
</workbook>
</file>

<file path=xl/calcChain.xml><?xml version="1.0" encoding="utf-8"?>
<calcChain xmlns="http://schemas.openxmlformats.org/spreadsheetml/2006/main">
  <c r="T17" i="8" l="1"/>
  <c r="T16" i="8"/>
  <c r="B17" i="8" l="1"/>
  <c r="B16" i="8"/>
  <c r="T15" i="8"/>
  <c r="U15" i="8" s="1"/>
  <c r="T14" i="8"/>
  <c r="U14" i="8" s="1"/>
  <c r="T13" i="8"/>
  <c r="U13" i="8" s="1"/>
  <c r="T12" i="8"/>
  <c r="U12" i="8" s="1"/>
  <c r="T11" i="8"/>
  <c r="U11" i="8" s="1"/>
  <c r="T10" i="8"/>
  <c r="U10" i="8" s="1"/>
  <c r="T9" i="8"/>
  <c r="U9" i="8" s="1"/>
  <c r="T8" i="8"/>
  <c r="U8" i="8" s="1"/>
  <c r="T7" i="8"/>
  <c r="U7" i="8" s="1"/>
  <c r="T6" i="8"/>
  <c r="U6" i="8" s="1"/>
  <c r="U5" i="8"/>
  <c r="T5" i="8"/>
  <c r="T4" i="8"/>
  <c r="U4" i="8" s="1"/>
  <c r="U17" i="8" l="1"/>
  <c r="U16" i="8"/>
</calcChain>
</file>

<file path=xl/sharedStrings.xml><?xml version="1.0" encoding="utf-8"?>
<sst xmlns="http://schemas.openxmlformats.org/spreadsheetml/2006/main" count="41" uniqueCount="35">
  <si>
    <t>計</t>
    <rPh sb="0" eb="1">
      <t>ケイ</t>
    </rPh>
    <phoneticPr fontId="1"/>
  </si>
  <si>
    <t>劇場等</t>
    <rPh sb="0" eb="2">
      <t>ゲキジョウ</t>
    </rPh>
    <rPh sb="2" eb="3">
      <t>トウ</t>
    </rPh>
    <phoneticPr fontId="1"/>
  </si>
  <si>
    <t>キャバレー等</t>
    <rPh sb="5" eb="6">
      <t>トウ</t>
    </rPh>
    <phoneticPr fontId="1"/>
  </si>
  <si>
    <t>飲食店等</t>
    <rPh sb="0" eb="2">
      <t>インショク</t>
    </rPh>
    <rPh sb="2" eb="3">
      <t>テン</t>
    </rPh>
    <rPh sb="3" eb="4">
      <t>トウ</t>
    </rPh>
    <phoneticPr fontId="1"/>
  </si>
  <si>
    <t>百貨店等</t>
    <rPh sb="0" eb="3">
      <t>ヒャッカテン</t>
    </rPh>
    <rPh sb="3" eb="4">
      <t>トウ</t>
    </rPh>
    <phoneticPr fontId="1"/>
  </si>
  <si>
    <t>旅館等</t>
    <rPh sb="0" eb="2">
      <t>リョカン</t>
    </rPh>
    <rPh sb="2" eb="3">
      <t>トウ</t>
    </rPh>
    <phoneticPr fontId="1"/>
  </si>
  <si>
    <t>共同住宅</t>
    <rPh sb="0" eb="2">
      <t>キョウドウ</t>
    </rPh>
    <rPh sb="2" eb="4">
      <t>ジュウタク</t>
    </rPh>
    <phoneticPr fontId="1"/>
  </si>
  <si>
    <t>病院等</t>
    <rPh sb="0" eb="2">
      <t>ビョウイン</t>
    </rPh>
    <rPh sb="2" eb="3">
      <t>トウ</t>
    </rPh>
    <phoneticPr fontId="1"/>
  </si>
  <si>
    <t>学校等</t>
    <rPh sb="0" eb="2">
      <t>ガッコウ</t>
    </rPh>
    <rPh sb="2" eb="3">
      <t>トウ</t>
    </rPh>
    <phoneticPr fontId="1"/>
  </si>
  <si>
    <t>図書館等</t>
    <rPh sb="0" eb="3">
      <t>トショカン</t>
    </rPh>
    <rPh sb="3" eb="4">
      <t>トウ</t>
    </rPh>
    <phoneticPr fontId="1"/>
  </si>
  <si>
    <t>発着場等</t>
    <rPh sb="0" eb="2">
      <t>ハッチャク</t>
    </rPh>
    <rPh sb="2" eb="3">
      <t>ジョウ</t>
    </rPh>
    <rPh sb="3" eb="4">
      <t>トウ</t>
    </rPh>
    <phoneticPr fontId="1"/>
  </si>
  <si>
    <t>神社等</t>
    <rPh sb="0" eb="2">
      <t>ジンジャ</t>
    </rPh>
    <rPh sb="2" eb="3">
      <t>トウ</t>
    </rPh>
    <phoneticPr fontId="1"/>
  </si>
  <si>
    <t>工場等</t>
    <rPh sb="0" eb="2">
      <t>コウジョウ</t>
    </rPh>
    <rPh sb="2" eb="3">
      <t>トウ</t>
    </rPh>
    <phoneticPr fontId="1"/>
  </si>
  <si>
    <t>駐車場等</t>
    <rPh sb="0" eb="2">
      <t>チュウシャ</t>
    </rPh>
    <rPh sb="2" eb="3">
      <t>ジョウ</t>
    </rPh>
    <rPh sb="3" eb="4">
      <t>トウ</t>
    </rPh>
    <phoneticPr fontId="1"/>
  </si>
  <si>
    <t>倉庫</t>
    <rPh sb="0" eb="2">
      <t>ソウコ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</si>
  <si>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</si>
  <si>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複合用途</t>
    <rPh sb="0" eb="2">
      <t>フクゴウ</t>
    </rPh>
    <rPh sb="2" eb="4">
      <t>ヨウト</t>
    </rPh>
    <phoneticPr fontId="1"/>
  </si>
  <si>
    <t>地下街等</t>
    <rPh sb="0" eb="3">
      <t>チカガイ</t>
    </rPh>
    <rPh sb="3" eb="4">
      <t>トウ</t>
    </rPh>
    <phoneticPr fontId="1"/>
  </si>
  <si>
    <t>年　　　　次</t>
    <rPh sb="0" eb="1">
      <t>ネン</t>
    </rPh>
    <rPh sb="5" eb="6">
      <t>ツギ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</si>
  <si>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第７１表　防災センター要員講習実施状況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0" eb="1">
      <t>ダイ</t>
    </rPh>
    <rPh sb="3" eb="4">
      <t>ヒョウ</t>
    </rPh>
    <rPh sb="5" eb="7">
      <t>ボウサイ</t>
    </rPh>
    <rPh sb="11" eb="13">
      <t>ヨウイン</t>
    </rPh>
    <rPh sb="13" eb="15">
      <t>コウシュウ</t>
    </rPh>
    <rPh sb="15" eb="17">
      <t>ジッシ</t>
    </rPh>
    <rPh sb="17" eb="19">
      <t>ジョウキョウ</t>
    </rPh>
    <phoneticPr fontId="1"/>
  </si>
  <si>
    <t>注．</t>
    <rPh sb="0" eb="1">
      <t>チュウ</t>
    </rPh>
    <phoneticPr fontId="1"/>
  </si>
  <si>
    <t>平成３０年度</t>
    <rPh sb="0" eb="2">
      <t>ヘイセイ</t>
    </rPh>
    <rPh sb="4" eb="6">
      <t>ネンド</t>
    </rPh>
    <phoneticPr fontId="1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</si>
  <si>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1"/>
  </si>
  <si>
    <t>‐</t>
  </si>
  <si>
    <t>令和３年度</t>
    <rPh sb="0" eb="1">
      <t>レイ</t>
    </rPh>
    <rPh sb="1" eb="2">
      <t>ワ</t>
    </rPh>
    <rPh sb="3" eb="5">
      <t>ネンド</t>
    </rPh>
    <rPh sb="4" eb="5">
      <t>ド</t>
    </rPh>
    <phoneticPr fontId="1"/>
  </si>
  <si>
    <t>用途合計</t>
    <rPh sb="0" eb="2">
      <t>ヨウト</t>
    </rPh>
    <rPh sb="2" eb="4">
      <t>ゴウケイ</t>
    </rPh>
    <phoneticPr fontId="1"/>
  </si>
  <si>
    <t>その他・不明</t>
    <rPh sb="2" eb="3">
      <t>ホカ</t>
    </rPh>
    <rPh sb="4" eb="6">
      <t>フメイ</t>
    </rPh>
    <phoneticPr fontId="1"/>
  </si>
  <si>
    <t>上段は技術講習(自衛消防業務新規講習)、下段は実務講習（追加講習）の受講者数を示す。</t>
    <phoneticPr fontId="1"/>
  </si>
  <si>
    <t>令和４年度</t>
    <rPh sb="0" eb="1">
      <t>レイ</t>
    </rPh>
    <rPh sb="1" eb="2">
      <t>ワ</t>
    </rPh>
    <rPh sb="3" eb="5">
      <t>ネンド</t>
    </rPh>
    <rPh sb="4" eb="5">
      <t>ド</t>
    </rPh>
    <phoneticPr fontId="1"/>
  </si>
  <si>
    <r>
      <t xml:space="preserve">平成３１年度
</t>
    </r>
    <r>
      <rPr>
        <sz val="10"/>
        <color theme="1"/>
        <rFont val="ＭＳ Ｐゴシック"/>
        <family val="3"/>
        <charset val="128"/>
        <scheme val="minor"/>
      </rPr>
      <t>（令和元年度）</t>
    </r>
    <rPh sb="0" eb="2">
      <t>ヘイセイ</t>
    </rPh>
    <rPh sb="4" eb="6">
      <t>ネンド</t>
    </rPh>
    <rPh sb="8" eb="10">
      <t>レイワ</t>
    </rPh>
    <rPh sb="10" eb="12">
      <t>ガンネン</t>
    </rPh>
    <rPh sb="12" eb="13">
      <t>ド</t>
    </rPh>
    <phoneticPr fontId="1"/>
  </si>
  <si>
    <t>-</t>
  </si>
  <si>
    <t>令和５年度</t>
    <rPh sb="0" eb="1">
      <t>レイ</t>
    </rPh>
    <rPh sb="1" eb="2">
      <t>ワ</t>
    </rPh>
    <rPh sb="3" eb="5">
      <t>ネンド</t>
    </rPh>
    <rPh sb="4" eb="5">
      <t>ド</t>
    </rPh>
    <phoneticPr fontId="1"/>
  </si>
  <si>
    <t>令和６年度</t>
    <rPh sb="0" eb="1">
      <t>レイ</t>
    </rPh>
    <rPh sb="1" eb="2">
      <t>ワ</t>
    </rPh>
    <rPh sb="3" eb="5">
      <t>ネンド</t>
    </rPh>
    <rPh sb="4" eb="5">
      <t>ド</t>
    </rPh>
    <phoneticPr fontId="1"/>
  </si>
  <si>
    <t>計欄は、受講者数の合計を示す。受講者からの申告が無い等の理由から、計欄と用途ごとの合計とは一致しないことがある。</t>
    <rPh sb="0" eb="1">
      <t>ケイ</t>
    </rPh>
    <rPh sb="1" eb="2">
      <t>ラン</t>
    </rPh>
    <rPh sb="4" eb="7">
      <t>ジュコウシャ</t>
    </rPh>
    <rPh sb="7" eb="8">
      <t>スウ</t>
    </rPh>
    <rPh sb="9" eb="11">
      <t>ゴウケイ</t>
    </rPh>
    <rPh sb="12" eb="13">
      <t>シメ</t>
    </rPh>
    <rPh sb="15" eb="18">
      <t>ジュコウシャ</t>
    </rPh>
    <rPh sb="21" eb="23">
      <t>シンコク</t>
    </rPh>
    <rPh sb="24" eb="25">
      <t>ナ</t>
    </rPh>
    <rPh sb="26" eb="27">
      <t>トウ</t>
    </rPh>
    <rPh sb="28" eb="30">
      <t>リユウ</t>
    </rPh>
    <rPh sb="33" eb="34">
      <t>ケイ</t>
    </rPh>
    <rPh sb="34" eb="35">
      <t>ラン</t>
    </rPh>
    <rPh sb="36" eb="38">
      <t>ヨウト</t>
    </rPh>
    <rPh sb="41" eb="43">
      <t>ゴウケイ</t>
    </rPh>
    <rPh sb="45" eb="47">
      <t>イッチ</t>
    </rPh>
    <phoneticPr fontId="1"/>
  </si>
  <si>
    <t>（令和7年3月末）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</si>
</sst>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76" fontId="0" fillId="2" borderId="0" xfId="0" applyNumberFormat="1" applyFill="1" applyAlignment="1">
      <alignment horizontal="right"/>
    </xf>
    <xf numFmtId="0" fontId="0" fillId="0" borderId="0" xfId="0" applyAlignment="1">
      <alignment horizontal="right" vertical="center" textRotation="255"/>
    </xf>
    <xf numFmtId="0" fontId="0" fillId="2" borderId="0" xfId="0" applyFill="1" applyBorder="1" applyAlignment="1">
      <alignment horizontal="center" vertical="center" textRotation="255"/>
    </xf>
    <xf numFmtId="176" fontId="0" fillId="2" borderId="0" xfId="0" applyNumberFormat="1" applyFill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view="pageBreakPreview" zoomScaleNormal="8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5" sqref="S5"/>
    </sheetView>
  </sheetViews>
  <sheetFormatPr defaultRowHeight="13" x14ac:dyDescent="0.2"/>
  <cols>
    <col min="1" max="1" width="11.6328125" bestFit="1" customWidth="1"/>
    <col min="2" max="19" width="7.6328125" style="1" customWidth="1"/>
  </cols>
  <sheetData>
    <row r="1" spans="1:21" ht="34.5" customHeight="1" x14ac:dyDescent="0.2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1" ht="13.5" thickBot="1" x14ac:dyDescent="0.25">
      <c r="A2" s="28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ht="79.5" thickBot="1" x14ac:dyDescent="0.25">
      <c r="A3" s="15" t="s">
        <v>18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16" t="s">
        <v>14</v>
      </c>
      <c r="Q3" s="16" t="s">
        <v>15</v>
      </c>
      <c r="R3" s="16" t="s">
        <v>16</v>
      </c>
      <c r="S3" s="16" t="s">
        <v>17</v>
      </c>
      <c r="T3" s="10" t="s">
        <v>25</v>
      </c>
      <c r="U3" s="10" t="s">
        <v>26</v>
      </c>
    </row>
    <row r="4" spans="1:21" x14ac:dyDescent="0.2">
      <c r="A4" s="26" t="s">
        <v>21</v>
      </c>
      <c r="B4" s="3">
        <v>6545</v>
      </c>
      <c r="C4" s="3">
        <v>55</v>
      </c>
      <c r="D4" s="3">
        <v>2</v>
      </c>
      <c r="E4" s="3">
        <v>9</v>
      </c>
      <c r="F4" s="3">
        <v>230</v>
      </c>
      <c r="G4" s="3">
        <v>111</v>
      </c>
      <c r="H4" s="3">
        <v>202</v>
      </c>
      <c r="I4" s="3">
        <v>271</v>
      </c>
      <c r="J4" s="3">
        <v>194</v>
      </c>
      <c r="K4" s="3">
        <v>20</v>
      </c>
      <c r="L4" s="3">
        <v>245</v>
      </c>
      <c r="M4" s="3">
        <v>6</v>
      </c>
      <c r="N4" s="3">
        <v>111</v>
      </c>
      <c r="O4" s="3">
        <v>26</v>
      </c>
      <c r="P4" s="3">
        <v>46</v>
      </c>
      <c r="Q4" s="3">
        <v>1652</v>
      </c>
      <c r="R4" s="3">
        <v>3341</v>
      </c>
      <c r="S4" s="17">
        <v>24</v>
      </c>
      <c r="T4" s="8">
        <f>SUM(C4:S4)</f>
        <v>6545</v>
      </c>
      <c r="U4" s="11">
        <f t="shared" ref="U4:U11" si="0">B4-T4</f>
        <v>0</v>
      </c>
    </row>
    <row r="5" spans="1:21" x14ac:dyDescent="0.2">
      <c r="A5" s="27"/>
      <c r="B5" s="14">
        <v>5879</v>
      </c>
      <c r="C5" s="14">
        <v>46</v>
      </c>
      <c r="D5" s="14">
        <v>2</v>
      </c>
      <c r="E5" s="14">
        <v>12</v>
      </c>
      <c r="F5" s="14">
        <v>178</v>
      </c>
      <c r="G5" s="14">
        <v>95</v>
      </c>
      <c r="H5" s="14">
        <v>178</v>
      </c>
      <c r="I5" s="14">
        <v>234</v>
      </c>
      <c r="J5" s="14">
        <v>162</v>
      </c>
      <c r="K5" s="14">
        <v>14</v>
      </c>
      <c r="L5" s="14">
        <v>266</v>
      </c>
      <c r="M5" s="14">
        <v>5</v>
      </c>
      <c r="N5" s="14">
        <v>107</v>
      </c>
      <c r="O5" s="14">
        <v>17</v>
      </c>
      <c r="P5" s="14">
        <v>32</v>
      </c>
      <c r="Q5" s="14">
        <v>1539</v>
      </c>
      <c r="R5" s="14">
        <v>2966</v>
      </c>
      <c r="S5" s="18">
        <v>26</v>
      </c>
      <c r="T5" s="8">
        <f>SUM(C5:S5)</f>
        <v>5879</v>
      </c>
      <c r="U5" s="11">
        <f>B5-T5</f>
        <v>0</v>
      </c>
    </row>
    <row r="6" spans="1:21" x14ac:dyDescent="0.2">
      <c r="A6" s="27" t="s">
        <v>29</v>
      </c>
      <c r="B6" s="14">
        <v>6038</v>
      </c>
      <c r="C6" s="14">
        <v>50</v>
      </c>
      <c r="D6" s="14">
        <v>2</v>
      </c>
      <c r="E6" s="14">
        <v>8</v>
      </c>
      <c r="F6" s="14">
        <v>212</v>
      </c>
      <c r="G6" s="14">
        <v>102</v>
      </c>
      <c r="H6" s="14">
        <v>187</v>
      </c>
      <c r="I6" s="14">
        <v>250</v>
      </c>
      <c r="J6" s="14">
        <v>179</v>
      </c>
      <c r="K6" s="14">
        <v>19</v>
      </c>
      <c r="L6" s="14">
        <v>227</v>
      </c>
      <c r="M6" s="14">
        <v>5</v>
      </c>
      <c r="N6" s="14">
        <v>102</v>
      </c>
      <c r="O6" s="14">
        <v>24</v>
      </c>
      <c r="P6" s="14">
        <v>42</v>
      </c>
      <c r="Q6" s="14">
        <v>1526</v>
      </c>
      <c r="R6" s="14">
        <v>3080</v>
      </c>
      <c r="S6" s="18">
        <v>23</v>
      </c>
      <c r="T6" s="8">
        <f>SUM(C6:S6)</f>
        <v>6038</v>
      </c>
      <c r="U6" s="11">
        <f t="shared" si="0"/>
        <v>0</v>
      </c>
    </row>
    <row r="7" spans="1:21" x14ac:dyDescent="0.2">
      <c r="A7" s="27"/>
      <c r="B7" s="14">
        <v>7209</v>
      </c>
      <c r="C7" s="14">
        <v>56</v>
      </c>
      <c r="D7" s="14">
        <v>2</v>
      </c>
      <c r="E7" s="14">
        <v>14</v>
      </c>
      <c r="F7" s="14">
        <v>218</v>
      </c>
      <c r="G7" s="14">
        <v>117</v>
      </c>
      <c r="H7" s="14">
        <v>218</v>
      </c>
      <c r="I7" s="14">
        <v>287</v>
      </c>
      <c r="J7" s="14">
        <v>199</v>
      </c>
      <c r="K7" s="14">
        <v>18</v>
      </c>
      <c r="L7" s="14">
        <v>326</v>
      </c>
      <c r="M7" s="14">
        <v>6</v>
      </c>
      <c r="N7" s="14">
        <v>132</v>
      </c>
      <c r="O7" s="14">
        <v>21</v>
      </c>
      <c r="P7" s="14">
        <v>39</v>
      </c>
      <c r="Q7" s="14">
        <v>1887</v>
      </c>
      <c r="R7" s="14">
        <v>3637</v>
      </c>
      <c r="S7" s="18">
        <v>32</v>
      </c>
      <c r="T7" s="8">
        <f>SUM(C7:S7)</f>
        <v>7209</v>
      </c>
      <c r="U7" s="11">
        <f t="shared" si="0"/>
        <v>0</v>
      </c>
    </row>
    <row r="8" spans="1:21" x14ac:dyDescent="0.2">
      <c r="A8" s="27" t="s">
        <v>22</v>
      </c>
      <c r="B8" s="14">
        <v>5219</v>
      </c>
      <c r="C8" s="14">
        <v>66</v>
      </c>
      <c r="D8" s="14">
        <v>10</v>
      </c>
      <c r="E8" s="14">
        <v>2</v>
      </c>
      <c r="F8" s="14">
        <v>218</v>
      </c>
      <c r="G8" s="14">
        <v>196</v>
      </c>
      <c r="H8" s="14">
        <v>229</v>
      </c>
      <c r="I8" s="14">
        <v>189</v>
      </c>
      <c r="J8" s="14">
        <v>221</v>
      </c>
      <c r="K8" s="14">
        <v>24</v>
      </c>
      <c r="L8" s="14">
        <v>34</v>
      </c>
      <c r="M8" s="14">
        <v>0</v>
      </c>
      <c r="N8" s="14">
        <v>239</v>
      </c>
      <c r="O8" s="14">
        <v>11</v>
      </c>
      <c r="P8" s="14">
        <v>75</v>
      </c>
      <c r="Q8" s="14">
        <v>1158</v>
      </c>
      <c r="R8" s="14">
        <v>1755</v>
      </c>
      <c r="S8" s="18" t="s">
        <v>23</v>
      </c>
      <c r="T8" s="8">
        <f t="shared" ref="T8:T15" si="1">SUM(C8:S8)</f>
        <v>4427</v>
      </c>
      <c r="U8" s="11">
        <f t="shared" si="0"/>
        <v>792</v>
      </c>
    </row>
    <row r="9" spans="1:21" x14ac:dyDescent="0.2">
      <c r="A9" s="27"/>
      <c r="B9" s="14">
        <v>7578</v>
      </c>
      <c r="C9" s="14">
        <v>129</v>
      </c>
      <c r="D9" s="14">
        <v>4</v>
      </c>
      <c r="E9" s="14">
        <v>10</v>
      </c>
      <c r="F9" s="14">
        <v>300</v>
      </c>
      <c r="G9" s="14">
        <v>236</v>
      </c>
      <c r="H9" s="14">
        <v>302</v>
      </c>
      <c r="I9" s="14">
        <v>334</v>
      </c>
      <c r="J9" s="14">
        <v>366</v>
      </c>
      <c r="K9" s="14">
        <v>41</v>
      </c>
      <c r="L9" s="14">
        <v>62</v>
      </c>
      <c r="M9" s="14">
        <v>4</v>
      </c>
      <c r="N9" s="14">
        <v>351</v>
      </c>
      <c r="O9" s="14">
        <v>33</v>
      </c>
      <c r="P9" s="14">
        <v>106</v>
      </c>
      <c r="Q9" s="14">
        <v>2280</v>
      </c>
      <c r="R9" s="14">
        <v>2598</v>
      </c>
      <c r="S9" s="18" t="s">
        <v>23</v>
      </c>
      <c r="T9" s="8">
        <f t="shared" si="1"/>
        <v>7156</v>
      </c>
      <c r="U9" s="11">
        <f t="shared" si="0"/>
        <v>422</v>
      </c>
    </row>
    <row r="10" spans="1:21" x14ac:dyDescent="0.2">
      <c r="A10" s="21" t="s">
        <v>24</v>
      </c>
      <c r="B10" s="4">
        <v>7043</v>
      </c>
      <c r="C10" s="4">
        <v>80</v>
      </c>
      <c r="D10" s="4">
        <v>17</v>
      </c>
      <c r="E10" s="4">
        <v>6</v>
      </c>
      <c r="F10" s="4">
        <v>297</v>
      </c>
      <c r="G10" s="4">
        <v>264</v>
      </c>
      <c r="H10" s="4">
        <v>337</v>
      </c>
      <c r="I10" s="4">
        <v>315</v>
      </c>
      <c r="J10" s="4">
        <v>379</v>
      </c>
      <c r="K10" s="4">
        <v>38</v>
      </c>
      <c r="L10" s="4">
        <v>35</v>
      </c>
      <c r="M10" s="4">
        <v>2</v>
      </c>
      <c r="N10" s="4">
        <v>418</v>
      </c>
      <c r="O10" s="4">
        <v>24</v>
      </c>
      <c r="P10" s="4">
        <v>92</v>
      </c>
      <c r="Q10" s="4">
        <v>1716</v>
      </c>
      <c r="R10" s="4">
        <v>2080</v>
      </c>
      <c r="S10" s="19" t="s">
        <v>23</v>
      </c>
      <c r="T10" s="8">
        <f t="shared" si="1"/>
        <v>6100</v>
      </c>
      <c r="U10" s="11">
        <f t="shared" si="0"/>
        <v>943</v>
      </c>
    </row>
    <row r="11" spans="1:21" x14ac:dyDescent="0.2">
      <c r="A11" s="21"/>
      <c r="B11" s="4">
        <v>7912</v>
      </c>
      <c r="C11" s="4">
        <v>128</v>
      </c>
      <c r="D11" s="4">
        <v>4</v>
      </c>
      <c r="E11" s="4">
        <v>1</v>
      </c>
      <c r="F11" s="4">
        <v>293</v>
      </c>
      <c r="G11" s="4">
        <v>255</v>
      </c>
      <c r="H11" s="4">
        <v>344</v>
      </c>
      <c r="I11" s="4">
        <v>391</v>
      </c>
      <c r="J11" s="4">
        <v>371</v>
      </c>
      <c r="K11" s="4">
        <v>58</v>
      </c>
      <c r="L11" s="4">
        <v>83</v>
      </c>
      <c r="M11" s="4">
        <v>4</v>
      </c>
      <c r="N11" s="4">
        <v>408</v>
      </c>
      <c r="O11" s="4">
        <v>22</v>
      </c>
      <c r="P11" s="4">
        <v>109</v>
      </c>
      <c r="Q11" s="4">
        <v>2228</v>
      </c>
      <c r="R11" s="4">
        <v>2783</v>
      </c>
      <c r="S11" s="19" t="s">
        <v>23</v>
      </c>
      <c r="T11" s="8">
        <f t="shared" si="1"/>
        <v>7482</v>
      </c>
      <c r="U11" s="11">
        <f t="shared" si="0"/>
        <v>430</v>
      </c>
    </row>
    <row r="12" spans="1:21" x14ac:dyDescent="0.2">
      <c r="A12" s="21" t="s">
        <v>28</v>
      </c>
      <c r="B12" s="4">
        <v>6225</v>
      </c>
      <c r="C12" s="4">
        <v>89</v>
      </c>
      <c r="D12" s="4">
        <v>7</v>
      </c>
      <c r="E12" s="4">
        <v>1</v>
      </c>
      <c r="F12" s="4">
        <v>283</v>
      </c>
      <c r="G12" s="4">
        <v>261</v>
      </c>
      <c r="H12" s="4">
        <v>188</v>
      </c>
      <c r="I12" s="4">
        <v>310</v>
      </c>
      <c r="J12" s="4">
        <v>485</v>
      </c>
      <c r="K12" s="4">
        <v>30</v>
      </c>
      <c r="L12" s="4">
        <v>43</v>
      </c>
      <c r="M12" s="4">
        <v>5</v>
      </c>
      <c r="N12" s="4">
        <v>534</v>
      </c>
      <c r="O12" s="4">
        <v>19</v>
      </c>
      <c r="P12" s="4">
        <v>113</v>
      </c>
      <c r="Q12" s="4">
        <v>1437</v>
      </c>
      <c r="R12" s="4">
        <v>1697</v>
      </c>
      <c r="S12" s="19" t="s">
        <v>30</v>
      </c>
      <c r="T12" s="8">
        <f t="shared" si="1"/>
        <v>5502</v>
      </c>
      <c r="U12" s="11">
        <f>B12-T12</f>
        <v>723</v>
      </c>
    </row>
    <row r="13" spans="1:21" x14ac:dyDescent="0.2">
      <c r="A13" s="21"/>
      <c r="B13" s="4">
        <v>7209</v>
      </c>
      <c r="C13" s="4">
        <v>113</v>
      </c>
      <c r="D13" s="4">
        <v>3</v>
      </c>
      <c r="E13" s="4">
        <v>5</v>
      </c>
      <c r="F13" s="4">
        <v>320</v>
      </c>
      <c r="G13" s="4">
        <v>244</v>
      </c>
      <c r="H13" s="4">
        <v>262</v>
      </c>
      <c r="I13" s="4">
        <v>385</v>
      </c>
      <c r="J13" s="4">
        <v>405</v>
      </c>
      <c r="K13" s="4">
        <v>45</v>
      </c>
      <c r="L13" s="4">
        <v>80</v>
      </c>
      <c r="M13" s="4">
        <v>5</v>
      </c>
      <c r="N13" s="4">
        <v>484</v>
      </c>
      <c r="O13" s="4">
        <v>30</v>
      </c>
      <c r="P13" s="4">
        <v>103</v>
      </c>
      <c r="Q13" s="4">
        <v>1909</v>
      </c>
      <c r="R13" s="4">
        <v>2355</v>
      </c>
      <c r="S13" s="19" t="s">
        <v>30</v>
      </c>
      <c r="T13" s="8">
        <f t="shared" si="1"/>
        <v>6748</v>
      </c>
      <c r="U13" s="11">
        <f>B13-T13</f>
        <v>461</v>
      </c>
    </row>
    <row r="14" spans="1:21" x14ac:dyDescent="0.2">
      <c r="A14" s="21" t="s">
        <v>31</v>
      </c>
      <c r="B14" s="4">
        <v>5703</v>
      </c>
      <c r="C14" s="4">
        <v>109</v>
      </c>
      <c r="D14" s="4">
        <v>7</v>
      </c>
      <c r="E14" s="4">
        <v>5</v>
      </c>
      <c r="F14" s="4">
        <v>283</v>
      </c>
      <c r="G14" s="4">
        <v>340</v>
      </c>
      <c r="H14" s="4">
        <v>207</v>
      </c>
      <c r="I14" s="4">
        <v>344</v>
      </c>
      <c r="J14" s="4">
        <v>416</v>
      </c>
      <c r="K14" s="4">
        <v>34</v>
      </c>
      <c r="L14" s="4">
        <v>48</v>
      </c>
      <c r="M14" s="4">
        <v>3</v>
      </c>
      <c r="N14" s="4">
        <v>672</v>
      </c>
      <c r="O14" s="4">
        <v>14</v>
      </c>
      <c r="P14" s="4">
        <v>84</v>
      </c>
      <c r="Q14" s="4">
        <v>1384</v>
      </c>
      <c r="R14" s="4">
        <v>1753</v>
      </c>
      <c r="S14" s="19" t="s">
        <v>30</v>
      </c>
      <c r="T14" s="8">
        <f t="shared" si="1"/>
        <v>5703</v>
      </c>
      <c r="U14" s="11">
        <f t="shared" ref="U14:U17" si="2">B14-T14</f>
        <v>0</v>
      </c>
    </row>
    <row r="15" spans="1:21" ht="13.5" thickBot="1" x14ac:dyDescent="0.25">
      <c r="A15" s="22"/>
      <c r="B15" s="7">
        <v>6900</v>
      </c>
      <c r="C15" s="7">
        <v>121</v>
      </c>
      <c r="D15" s="7">
        <v>3</v>
      </c>
      <c r="E15" s="7">
        <v>4</v>
      </c>
      <c r="F15" s="7">
        <v>275</v>
      </c>
      <c r="G15" s="7">
        <v>211</v>
      </c>
      <c r="H15" s="7">
        <v>325</v>
      </c>
      <c r="I15" s="7">
        <v>359</v>
      </c>
      <c r="J15" s="7">
        <v>378</v>
      </c>
      <c r="K15" s="7">
        <v>39</v>
      </c>
      <c r="L15" s="7">
        <v>93</v>
      </c>
      <c r="M15" s="7">
        <v>13</v>
      </c>
      <c r="N15" s="7">
        <v>489</v>
      </c>
      <c r="O15" s="7">
        <v>19</v>
      </c>
      <c r="P15" s="7">
        <v>91</v>
      </c>
      <c r="Q15" s="7">
        <v>2074</v>
      </c>
      <c r="R15" s="7">
        <v>2406</v>
      </c>
      <c r="S15" s="20" t="s">
        <v>30</v>
      </c>
      <c r="T15" s="8">
        <f t="shared" si="1"/>
        <v>6900</v>
      </c>
      <c r="U15" s="11">
        <f>B15-T15</f>
        <v>0</v>
      </c>
    </row>
    <row r="16" spans="1:21" s="6" customFormat="1" x14ac:dyDescent="0.2">
      <c r="A16" s="21" t="s">
        <v>32</v>
      </c>
      <c r="B16" s="12">
        <f>SUM(C16:S16)</f>
        <v>3917</v>
      </c>
      <c r="C16" s="4">
        <v>100</v>
      </c>
      <c r="D16" s="4">
        <v>5</v>
      </c>
      <c r="E16" s="4">
        <v>3</v>
      </c>
      <c r="F16" s="4">
        <v>227</v>
      </c>
      <c r="G16" s="4">
        <v>198</v>
      </c>
      <c r="H16" s="4">
        <v>138</v>
      </c>
      <c r="I16" s="4">
        <v>218</v>
      </c>
      <c r="J16" s="4">
        <v>253</v>
      </c>
      <c r="K16" s="4">
        <v>30</v>
      </c>
      <c r="L16" s="4">
        <v>18</v>
      </c>
      <c r="M16" s="4">
        <v>1</v>
      </c>
      <c r="N16" s="4">
        <v>478</v>
      </c>
      <c r="O16" s="4">
        <v>18</v>
      </c>
      <c r="P16" s="4">
        <v>56</v>
      </c>
      <c r="Q16" s="4">
        <v>1043</v>
      </c>
      <c r="R16" s="4">
        <v>1128</v>
      </c>
      <c r="S16" s="19">
        <v>3</v>
      </c>
      <c r="T16" s="8">
        <f>SUM(C16:S16)</f>
        <v>3917</v>
      </c>
      <c r="U16" s="11">
        <f>B16-T16</f>
        <v>0</v>
      </c>
    </row>
    <row r="17" spans="1:21" s="6" customFormat="1" ht="13.5" thickBot="1" x14ac:dyDescent="0.25">
      <c r="A17" s="23"/>
      <c r="B17" s="13">
        <f>SUM(C17:S17)</f>
        <v>4009</v>
      </c>
      <c r="C17" s="7">
        <v>82</v>
      </c>
      <c r="D17" s="7">
        <v>6</v>
      </c>
      <c r="E17" s="7">
        <v>3</v>
      </c>
      <c r="F17" s="7">
        <v>196</v>
      </c>
      <c r="G17" s="7">
        <v>136</v>
      </c>
      <c r="H17" s="7">
        <v>157</v>
      </c>
      <c r="I17" s="7">
        <v>186</v>
      </c>
      <c r="J17" s="7">
        <v>195</v>
      </c>
      <c r="K17" s="7">
        <v>33</v>
      </c>
      <c r="L17" s="7">
        <v>28</v>
      </c>
      <c r="M17" s="7">
        <v>1</v>
      </c>
      <c r="N17" s="7">
        <v>307</v>
      </c>
      <c r="O17" s="7">
        <v>13</v>
      </c>
      <c r="P17" s="7">
        <v>52</v>
      </c>
      <c r="Q17" s="7">
        <v>1240</v>
      </c>
      <c r="R17" s="7">
        <v>1367</v>
      </c>
      <c r="S17" s="20">
        <v>7</v>
      </c>
      <c r="T17" s="8">
        <f>SUM(C17:S17)</f>
        <v>4009</v>
      </c>
      <c r="U17" s="11">
        <f t="shared" si="2"/>
        <v>0</v>
      </c>
    </row>
    <row r="18" spans="1:2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1" ht="14" x14ac:dyDescent="0.2">
      <c r="A19" s="6" t="s">
        <v>20</v>
      </c>
      <c r="B19" s="9">
        <v>1</v>
      </c>
      <c r="C19" t="s">
        <v>27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1" x14ac:dyDescent="0.2">
      <c r="B20" s="6"/>
    </row>
    <row r="21" spans="1:21" ht="14" x14ac:dyDescent="0.2">
      <c r="B21" s="9">
        <v>2</v>
      </c>
      <c r="C21" t="s">
        <v>33</v>
      </c>
    </row>
    <row r="24" spans="1:21" x14ac:dyDescent="0.2"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1" x14ac:dyDescent="0.2">
      <c r="B25" s="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</sheetData>
  <mergeCells count="9">
    <mergeCell ref="A12:A13"/>
    <mergeCell ref="A14:A15"/>
    <mergeCell ref="A16:A17"/>
    <mergeCell ref="A1:S1"/>
    <mergeCell ref="A2:S2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令和６年度</vt:lpstr>
      <vt:lpstr>令和６年度!Print_Area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