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-15" yWindow="-15" windowWidth="15135" windowHeight="8865" tabRatio="874"/>
  </bookViews>
  <sheets>
    <sheet name="第43表" sheetId="4" r:id="rId1"/>
  </sheets>
  <definedNames>
    <definedName name="_xlnm.Print_Area" localSheetId="0">第43表!$A$3:$AE$94</definedName>
  </definedNames>
  <calcPr calcId="152511"/>
</workbook>
</file>

<file path=xl/calcChain.xml><?xml version="1.0" encoding="utf-8"?>
<calcChain xmlns="http://schemas.openxmlformats.org/spreadsheetml/2006/main">
  <c r="U9" i="4" l="1"/>
  <c r="R9" i="4"/>
  <c r="N9" i="4"/>
  <c r="Z9" i="4" l="1"/>
  <c r="AA9" i="4"/>
  <c r="AB9" i="4"/>
  <c r="AC9" i="4"/>
  <c r="W9" i="4"/>
  <c r="X9" i="4"/>
  <c r="Y9" i="4"/>
  <c r="V9" i="4"/>
  <c r="T9" i="4"/>
  <c r="S9" i="4"/>
  <c r="Q9" i="4"/>
  <c r="P9" i="4"/>
  <c r="I9" i="4"/>
  <c r="Y69" i="4"/>
  <c r="Z69" i="4"/>
  <c r="AA69" i="4"/>
  <c r="AB69" i="4"/>
  <c r="AC69" i="4"/>
  <c r="L69" i="4"/>
  <c r="M69" i="4"/>
  <c r="N69" i="4"/>
  <c r="P69" i="4"/>
  <c r="Q69" i="4"/>
  <c r="R69" i="4"/>
  <c r="S69" i="4"/>
  <c r="T69" i="4"/>
  <c r="U69" i="4"/>
  <c r="V69" i="4"/>
  <c r="W69" i="4"/>
  <c r="X69" i="4"/>
  <c r="F69" i="4"/>
  <c r="G69" i="4"/>
  <c r="H69" i="4"/>
  <c r="I69" i="4"/>
  <c r="J69" i="4"/>
  <c r="K69" i="4"/>
  <c r="Y10" i="4"/>
  <c r="Z10" i="4"/>
  <c r="AA10" i="4"/>
  <c r="AB10" i="4"/>
  <c r="AC10" i="4"/>
  <c r="AD10" i="4"/>
  <c r="N10" i="4"/>
  <c r="P10" i="4"/>
  <c r="Q10" i="4"/>
  <c r="R10" i="4"/>
  <c r="S10" i="4"/>
  <c r="T10" i="4"/>
  <c r="U10" i="4"/>
  <c r="V10" i="4"/>
  <c r="W10" i="4"/>
  <c r="X10" i="4"/>
  <c r="E10" i="4"/>
  <c r="F10" i="4"/>
  <c r="F9" i="4" s="1"/>
  <c r="G10" i="4"/>
  <c r="G9" i="4" s="1"/>
  <c r="H10" i="4"/>
  <c r="H9" i="4" s="1"/>
  <c r="I10" i="4"/>
  <c r="J10" i="4"/>
  <c r="J9" i="4" s="1"/>
  <c r="K10" i="4"/>
  <c r="K9" i="4" s="1"/>
  <c r="L10" i="4"/>
  <c r="L9" i="4" s="1"/>
  <c r="M10" i="4"/>
  <c r="M9" i="4" s="1"/>
  <c r="D10" i="4"/>
  <c r="C11" i="4" l="1"/>
  <c r="V11" i="4" l="1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E19" i="4" l="1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11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69" i="4" s="1"/>
  <c r="D9" i="4" s="1"/>
  <c r="D75" i="4"/>
  <c r="D74" i="4"/>
  <c r="D73" i="4"/>
  <c r="D72" i="4"/>
  <c r="D71" i="4"/>
  <c r="D70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1" i="4"/>
  <c r="D12" i="4"/>
  <c r="C92" i="4"/>
  <c r="C76" i="4"/>
  <c r="C77" i="4"/>
  <c r="C46" i="4"/>
  <c r="C47" i="4"/>
  <c r="C48" i="4"/>
  <c r="C49" i="4"/>
  <c r="C19" i="4"/>
  <c r="C13" i="4"/>
  <c r="C14" i="4"/>
  <c r="C15" i="4"/>
  <c r="C16" i="4"/>
  <c r="C17" i="4"/>
  <c r="C18" i="4"/>
  <c r="C12" i="4"/>
  <c r="C20" i="4"/>
  <c r="C21" i="4"/>
  <c r="C22" i="4"/>
  <c r="E69" i="4" l="1"/>
  <c r="E9" i="4" s="1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5" i="4"/>
  <c r="C74" i="4"/>
  <c r="C73" i="4"/>
  <c r="C72" i="4"/>
  <c r="C71" i="4"/>
  <c r="C70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E18" i="4"/>
  <c r="E17" i="4"/>
  <c r="E16" i="4"/>
  <c r="E15" i="4"/>
  <c r="E14" i="4"/>
  <c r="D14" i="4"/>
  <c r="E13" i="4"/>
  <c r="D13" i="4"/>
  <c r="E12" i="4"/>
  <c r="C10" i="4" l="1"/>
  <c r="C69" i="4"/>
  <c r="C9" i="4" l="1"/>
</calcChain>
</file>

<file path=xl/sharedStrings.xml><?xml version="1.0" encoding="utf-8"?>
<sst xmlns="http://schemas.openxmlformats.org/spreadsheetml/2006/main" count="219" uniqueCount="187">
  <si>
    <t>丸  の  内</t>
  </si>
  <si>
    <t>麹      町</t>
  </si>
  <si>
    <t>神      田</t>
  </si>
  <si>
    <t>京      橋</t>
  </si>
  <si>
    <t>日  本  橋</t>
  </si>
  <si>
    <t>臨      港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</si>
  <si>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</si>
  <si>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</si>
  <si>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</si>
  <si>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</si>
  <si>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</si>
  <si>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</si>
  <si>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</si>
  <si>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</si>
  <si>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</si>
  <si>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</si>
  <si>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</si>
  <si>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世  田  谷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</si>
  <si>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</si>
  <si>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</si>
  <si>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</si>
  <si>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</si>
  <si>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</si>
  <si>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</si>
  <si>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</si>
  <si>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</si>
  <si>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</si>
  <si>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</si>
  <si>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</si>
  <si>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</si>
  <si>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</si>
  <si>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</si>
  <si>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</si>
  <si>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</si>
  <si>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</si>
  <si>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</si>
  <si>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</si>
  <si>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</si>
  <si>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</si>
  <si>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</si>
  <si>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</si>
  <si>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</si>
  <si>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</si>
  <si>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</si>
  <si>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</si>
  <si>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</si>
  <si>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</si>
  <si>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</si>
  <si>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</si>
  <si>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</si>
  <si>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</si>
  <si>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</si>
  <si>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</si>
  <si>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</si>
  <si>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</si>
  <si>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</si>
  <si>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</si>
  <si>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</si>
  <si>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</si>
  <si>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</si>
  <si>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</si>
  <si>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</si>
  <si>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</si>
  <si>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</si>
  <si>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</si>
  <si>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</si>
  <si>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</si>
  <si>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</si>
  <si>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</si>
  <si>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西  東  京</t>
  </si>
  <si>
    <t>八　王　子</t>
  </si>
  <si>
    <t>青      梅</t>
  </si>
  <si>
    <t>町　　　田</t>
  </si>
  <si>
    <t>日      野</t>
  </si>
  <si>
    <t>福　　　生</t>
  </si>
  <si>
    <t>多      摩</t>
  </si>
  <si>
    <t>秋　　　川</t>
  </si>
  <si>
    <t>奥　多　摩</t>
  </si>
  <si>
    <t>水防工法</t>
    <rPh sb="0" eb="2">
      <t>スイボウ</t>
    </rPh>
    <rPh sb="2" eb="4">
      <t>コウホウ</t>
    </rPh>
    <phoneticPr fontId="2"/>
  </si>
  <si>
    <t>救助・誘導</t>
    <rPh sb="0" eb="2">
      <t>キュウジョ</t>
    </rPh>
    <phoneticPr fontId="2"/>
  </si>
  <si>
    <t>警戒</t>
    <rPh sb="0" eb="2">
      <t>ケイカイ</t>
    </rPh>
    <phoneticPr fontId="2"/>
  </si>
  <si>
    <t>その他</t>
    <rPh sb="2" eb="3">
      <t>タ</t>
    </rPh>
    <phoneticPr fontId="2"/>
  </si>
  <si>
    <t>出場人員</t>
    <rPh sb="0" eb="2">
      <t>シュツジョウ</t>
    </rPh>
    <rPh sb="2" eb="4">
      <t>ジンイン</t>
    </rPh>
    <phoneticPr fontId="2"/>
  </si>
  <si>
    <t>使用車両等</t>
    <rPh sb="0" eb="2">
      <t>シヨウ</t>
    </rPh>
    <rPh sb="2" eb="4">
      <t>シャリョウ</t>
    </rPh>
    <rPh sb="4" eb="5">
      <t>トウ</t>
    </rPh>
    <phoneticPr fontId="2"/>
  </si>
  <si>
    <t>計</t>
    <rPh sb="0" eb="1">
      <t>ケイ</t>
    </rPh>
    <phoneticPr fontId="2"/>
  </si>
  <si>
    <t>車両</t>
    <rPh sb="0" eb="2">
      <t>シャリョウ</t>
    </rPh>
    <phoneticPr fontId="2"/>
  </si>
  <si>
    <t>使用資器材</t>
    <rPh sb="0" eb="2">
      <t>シヨウ</t>
    </rPh>
    <rPh sb="2" eb="5">
      <t>シキザイ</t>
    </rPh>
    <phoneticPr fontId="2"/>
  </si>
  <si>
    <t>消防署</t>
    <rPh sb="0" eb="2">
      <t>ショウボウ</t>
    </rPh>
    <rPh sb="2" eb="3">
      <t>ショ</t>
    </rPh>
    <phoneticPr fontId="2"/>
  </si>
  <si>
    <t>延べ時間
（時間：分）</t>
    <rPh sb="0" eb="1">
      <t>ノ</t>
    </rPh>
    <rPh sb="2" eb="4">
      <t>ジカン</t>
    </rPh>
    <rPh sb="6" eb="8">
      <t>ジカン</t>
    </rPh>
    <rPh sb="9" eb="10">
      <t>フン</t>
    </rPh>
    <phoneticPr fontId="2"/>
  </si>
  <si>
    <t>芝</t>
    <phoneticPr fontId="2"/>
  </si>
  <si>
    <t>水防
件数</t>
    <rPh sb="0" eb="2">
      <t>スイボウ</t>
    </rPh>
    <rPh sb="3" eb="5">
      <t>ケンスウ</t>
    </rPh>
    <phoneticPr fontId="2"/>
  </si>
  <si>
    <t>-</t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</si>
  <si>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</si>
  <si>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</si>
  <si>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</si>
  <si>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</si>
  <si>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</si>
  <si>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</si>
  <si>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</si>
  <si>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</si>
  <si>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</si>
  <si>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</si>
  <si>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</si>
  <si>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</si>
  <si>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</si>
  <si>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</si>
  <si>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</si>
  <si>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</si>
  <si>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</si>
  <si>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</si>
  <si>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</si>
  <si>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</si>
  <si>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</si>
  <si>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</si>
  <si>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</si>
  <si>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</si>
  <si>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</si>
  <si>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</si>
  <si>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</si>
  <si>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</si>
  <si>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</si>
  <si>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</si>
  <si>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</si>
  <si>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</si>
  <si>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</si>
  <si>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</si>
  <si>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</si>
  <si>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</si>
  <si>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</si>
  <si>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</si>
  <si>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</si>
  <si>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</si>
  <si>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</si>
  <si>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</si>
  <si>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</si>
  <si>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</si>
  <si>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</si>
  <si>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</si>
  <si>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</si>
  <si>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</si>
  <si>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</si>
  <si>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</si>
  <si>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</si>
  <si>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</si>
  <si>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</si>
  <si>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</si>
  <si>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</si>
  <si>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</si>
  <si>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</si>
  <si>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</si>
  <si>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</si>
  <si>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</si>
  <si>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</si>
  <si>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</si>
  <si>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  <rPh sb="0" eb="1">
      <t>ニシ</t>
    </rPh>
    <phoneticPr fontId="2"/>
  </si>
  <si>
    <t>八</t>
  </si>
  <si>
    <t>青</t>
  </si>
  <si>
    <t>町</t>
  </si>
  <si>
    <t>福</t>
  </si>
  <si>
    <t>多</t>
  </si>
  <si>
    <t>秋</t>
  </si>
  <si>
    <t>奥</t>
  </si>
  <si>
    <t>第43表　消防署別</t>
    <rPh sb="5" eb="7">
      <t>ショウボウ</t>
    </rPh>
    <phoneticPr fontId="2"/>
  </si>
  <si>
    <t>救　命
ボート</t>
    <rPh sb="0" eb="1">
      <t>キュウ</t>
    </rPh>
    <rPh sb="2" eb="3">
      <t>イノチ</t>
    </rPh>
    <phoneticPr fontId="2"/>
  </si>
  <si>
    <t>　</t>
    <phoneticPr fontId="2"/>
  </si>
  <si>
    <t>葛</t>
  </si>
  <si>
    <t>葛西</t>
    <rPh sb="1" eb="2">
      <t>ニシ</t>
    </rPh>
    <phoneticPr fontId="2"/>
  </si>
  <si>
    <t>注．水防件数がなくて出場人員があるものは、出場のみで水防活動には従事しなかったことを示します。</t>
    <rPh sb="0" eb="1">
      <t>チュウ</t>
    </rPh>
    <rPh sb="21" eb="23">
      <t>シュツジョウ</t>
    </rPh>
    <rPh sb="26" eb="27">
      <t>ミズ</t>
    </rPh>
    <rPh sb="27" eb="28">
      <t>ボウ</t>
    </rPh>
    <rPh sb="28" eb="30">
      <t>カツドウ</t>
    </rPh>
    <rPh sb="32" eb="34">
      <t>ジュウジ</t>
    </rPh>
    <phoneticPr fontId="2"/>
  </si>
  <si>
    <t>東久留米</t>
    <rPh sb="0" eb="4">
      <t>ヒガシクルメ</t>
    </rPh>
    <phoneticPr fontId="2"/>
  </si>
  <si>
    <t>東</t>
    <phoneticPr fontId="2"/>
  </si>
  <si>
    <t>水防活動状況</t>
    <phoneticPr fontId="2"/>
  </si>
  <si>
    <t>排水</t>
    <phoneticPr fontId="2"/>
  </si>
  <si>
    <t>救助人員</t>
    <phoneticPr fontId="2"/>
  </si>
  <si>
    <t>誘導人員</t>
    <phoneticPr fontId="2"/>
  </si>
  <si>
    <t>ヘリコ
プター</t>
    <phoneticPr fontId="2"/>
  </si>
  <si>
    <t>土のう</t>
    <phoneticPr fontId="2"/>
  </si>
  <si>
    <t>その他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</si>
  <si>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</si>
  <si>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</si>
  <si>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</si>
  <si>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</si>
  <si>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（平成28年）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</si>
  <si>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</si>
  <si>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特別区</t>
    <rPh sb="0" eb="3">
      <t>トクベツク</t>
    </rPh>
    <phoneticPr fontId="2"/>
  </si>
  <si>
    <t>受託地区</t>
    <rPh sb="0" eb="2">
      <t>ジュタク</t>
    </rPh>
    <rPh sb="2" eb="4">
      <t>チク</t>
    </rPh>
    <phoneticPr fontId="2"/>
  </si>
  <si>
    <t>特</t>
    <rPh sb="0" eb="1">
      <t>トク</t>
    </rPh>
    <phoneticPr fontId="2"/>
  </si>
  <si>
    <t>受</t>
    <rPh sb="0" eb="1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</si>
</sst>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[h]:mm"/>
  </numFmts>
  <fonts count="1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6"/>
      <color indexed="8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5" fillId="0" borderId="0" xfId="1" applyFont="1" applyFill="1" applyBorder="1" applyAlignment="1">
      <alignment horizontal="distributed" wrapText="1"/>
    </xf>
    <xf numFmtId="0" fontId="5" fillId="0" borderId="2" xfId="1" applyFont="1" applyFill="1" applyBorder="1" applyAlignment="1">
      <alignment horizontal="distributed" wrapText="1"/>
    </xf>
    <xf numFmtId="0" fontId="5" fillId="0" borderId="0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1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10" fillId="0" borderId="0" xfId="0" applyFont="1" applyFill="1" applyAlignment="1">
      <alignment wrapText="1"/>
    </xf>
    <xf numFmtId="176" fontId="6" fillId="0" borderId="0" xfId="0" applyNumberFormat="1" applyFont="1" applyFill="1" applyBorder="1" applyAlignment="1">
      <alignment horizontal="right" wrapText="1"/>
    </xf>
    <xf numFmtId="176" fontId="0" fillId="0" borderId="0" xfId="0" applyNumberFormat="1" applyAlignment="1">
      <alignment horizontal="right" wrapText="1"/>
    </xf>
    <xf numFmtId="176" fontId="0" fillId="0" borderId="0" xfId="0" applyNumberFormat="1" applyAlignment="1">
      <alignment wrapText="1"/>
    </xf>
    <xf numFmtId="176" fontId="8" fillId="0" borderId="0" xfId="0" applyNumberFormat="1" applyFont="1" applyFill="1" applyAlignment="1">
      <alignment vertical="center" wrapText="1"/>
    </xf>
    <xf numFmtId="176" fontId="6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 wrapText="1"/>
    </xf>
    <xf numFmtId="0" fontId="3" fillId="0" borderId="4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76" fontId="8" fillId="0" borderId="0" xfId="0" applyNumberFormat="1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41" fontId="6" fillId="0" borderId="0" xfId="0" applyNumberFormat="1" applyFont="1" applyFill="1" applyBorder="1" applyAlignment="1">
      <alignment horizontal="right" wrapText="1"/>
    </xf>
    <xf numFmtId="41" fontId="6" fillId="0" borderId="0" xfId="0" quotePrefix="1" applyNumberFormat="1" applyFont="1" applyFill="1" applyBorder="1" applyAlignment="1">
      <alignment horizontal="right" wrapText="1"/>
    </xf>
    <xf numFmtId="41" fontId="6" fillId="0" borderId="0" xfId="1" applyNumberFormat="1" applyFont="1" applyFill="1" applyBorder="1" applyAlignment="1">
      <alignment horizontal="right" vertical="center" wrapText="1"/>
    </xf>
    <xf numFmtId="41" fontId="5" fillId="0" borderId="0" xfId="1" quotePrefix="1" applyNumberFormat="1" applyFont="1" applyFill="1" applyBorder="1" applyAlignment="1">
      <alignment horizontal="right" vertical="center" wrapText="1"/>
    </xf>
    <xf numFmtId="41" fontId="6" fillId="0" borderId="2" xfId="1" applyNumberFormat="1" applyFont="1" applyFill="1" applyBorder="1" applyAlignment="1">
      <alignment horizontal="right" vertical="center" wrapText="1"/>
    </xf>
    <xf numFmtId="41" fontId="6" fillId="0" borderId="2" xfId="0" quotePrefix="1" applyNumberFormat="1" applyFont="1" applyFill="1" applyBorder="1" applyAlignment="1">
      <alignment horizontal="right" wrapText="1"/>
    </xf>
    <xf numFmtId="41" fontId="6" fillId="0" borderId="2" xfId="0" applyNumberFormat="1" applyFont="1" applyFill="1" applyBorder="1" applyAlignment="1">
      <alignment horizontal="right" wrapText="1"/>
    </xf>
    <xf numFmtId="41" fontId="6" fillId="0" borderId="3" xfId="0" applyNumberFormat="1" applyFont="1" applyFill="1" applyBorder="1" applyAlignment="1">
      <alignment horizontal="right" wrapText="1"/>
    </xf>
    <xf numFmtId="41" fontId="6" fillId="0" borderId="5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distributed" wrapText="1"/>
    </xf>
    <xf numFmtId="41" fontId="12" fillId="0" borderId="3" xfId="0" applyNumberFormat="1" applyFont="1" applyFill="1" applyBorder="1" applyAlignment="1">
      <alignment horizontal="right" wrapText="1"/>
    </xf>
    <xf numFmtId="41" fontId="12" fillId="0" borderId="0" xfId="0" applyNumberFormat="1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11" fillId="0" borderId="0" xfId="1" applyFont="1" applyFill="1" applyBorder="1" applyAlignment="1">
      <alignment horizontal="distributed" vertical="center" wrapText="1"/>
    </xf>
    <xf numFmtId="176" fontId="12" fillId="0" borderId="0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2" xfId="1" applyFont="1" applyFill="1" applyBorder="1" applyAlignment="1">
      <alignment horizontal="center" vertical="center" wrapText="1"/>
    </xf>
    <xf numFmtId="176" fontId="3" fillId="0" borderId="12" xfId="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3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9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7"/>
  <sheetViews>
    <sheetView tabSelected="1" view="pageBreakPreview" zoomScale="130" zoomScaleNormal="120" zoomScaleSheetLayoutView="130" workbookViewId="0">
      <pane xSplit="2" ySplit="9" topLeftCell="C10" activePane="bottomRight" state="frozen"/>
      <selection pane="topRight" activeCell="C1" sqref="C1"/>
      <selection pane="bottomLeft" activeCell="A11" sqref="A11"/>
      <selection pane="bottomRight" activeCell="F94" sqref="F94"/>
    </sheetView>
  </sheetViews>
  <sheetFormatPr defaultRowHeight="13.5" x14ac:dyDescent="0.15"/>
  <cols>
    <col min="1" max="1" width="9" style="11"/>
    <col min="2" max="2" width="0.75" style="14" customWidth="1"/>
    <col min="3" max="3" width="5.625" style="5" customWidth="1"/>
    <col min="4" max="4" width="6.125" style="5" customWidth="1"/>
    <col min="5" max="5" width="9.375" style="17" customWidth="1"/>
    <col min="6" max="6" width="5.625" style="5" customWidth="1"/>
    <col min="7" max="7" width="6.125" style="5" customWidth="1"/>
    <col min="8" max="8" width="9.375" style="18" customWidth="1"/>
    <col min="9" max="9" width="5.625" style="5" customWidth="1"/>
    <col min="10" max="10" width="6.125" style="5" customWidth="1"/>
    <col min="11" max="11" width="9.375" style="18" customWidth="1"/>
    <col min="12" max="12" width="5.625" style="5" customWidth="1"/>
    <col min="13" max="13" width="6.125" style="5" customWidth="1"/>
    <col min="14" max="14" width="9.375" style="18" customWidth="1"/>
    <col min="15" max="15" width="2.875" style="61" customWidth="1"/>
    <col min="16" max="16" width="5.625" style="5" customWidth="1"/>
    <col min="17" max="17" width="6.125" style="12" customWidth="1"/>
    <col min="18" max="18" width="9.375" style="21" customWidth="1"/>
    <col min="19" max="19" width="5.625" style="5" customWidth="1"/>
    <col min="20" max="20" width="6.125" style="5" customWidth="1"/>
    <col min="21" max="21" width="9.375" style="18" customWidth="1"/>
    <col min="22" max="25" width="6.125" style="5" customWidth="1"/>
    <col min="26" max="26" width="8.25" style="5" customWidth="1"/>
    <col min="27" max="27" width="7.875" style="5" customWidth="1"/>
    <col min="28" max="29" width="4.25" style="13" customWidth="1"/>
    <col min="30" max="30" width="0.25" style="13" customWidth="1"/>
    <col min="31" max="31" width="2.625" style="52" customWidth="1"/>
    <col min="32" max="16384" width="9" style="5"/>
  </cols>
  <sheetData>
    <row r="1" spans="1:34" ht="20.100000000000001" customHeight="1" x14ac:dyDescent="0.15">
      <c r="A1" s="63" t="s">
        <v>162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56"/>
      <c r="P1" s="64" t="s">
        <v>170</v>
      </c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4" ht="20.100000000000001" customHeight="1" thickBot="1" x14ac:dyDescent="0.2">
      <c r="A2" s="23"/>
      <c r="B2" s="24"/>
      <c r="C2" s="24"/>
      <c r="D2" s="6"/>
      <c r="E2" s="25"/>
      <c r="F2" s="6"/>
      <c r="G2" s="6"/>
      <c r="H2" s="19"/>
      <c r="I2" s="6"/>
      <c r="J2" s="6"/>
      <c r="K2" s="19"/>
      <c r="L2" s="6"/>
      <c r="M2" s="6"/>
      <c r="N2" s="19"/>
      <c r="O2" s="58"/>
      <c r="P2" s="6"/>
      <c r="Q2" s="6"/>
      <c r="R2" s="19"/>
      <c r="S2" s="6"/>
      <c r="T2" s="6"/>
      <c r="U2" s="19"/>
      <c r="V2" s="6"/>
      <c r="W2" s="6"/>
      <c r="X2" s="6"/>
      <c r="Y2" s="6"/>
      <c r="Z2" s="6"/>
      <c r="AA2" s="65" t="s">
        <v>181</v>
      </c>
      <c r="AB2" s="66"/>
      <c r="AC2" s="66"/>
      <c r="AD2" s="66"/>
      <c r="AE2" s="66"/>
    </row>
    <row r="3" spans="1:34" ht="13.5" customHeight="1" x14ac:dyDescent="0.15">
      <c r="A3" s="67" t="s">
        <v>87</v>
      </c>
      <c r="B3" s="22"/>
      <c r="C3" s="69" t="s">
        <v>84</v>
      </c>
      <c r="D3" s="69"/>
      <c r="E3" s="69"/>
      <c r="F3" s="70" t="s">
        <v>78</v>
      </c>
      <c r="G3" s="70"/>
      <c r="H3" s="70"/>
      <c r="I3" s="70" t="s">
        <v>79</v>
      </c>
      <c r="J3" s="70"/>
      <c r="K3" s="70"/>
      <c r="L3" s="70" t="s">
        <v>171</v>
      </c>
      <c r="M3" s="70"/>
      <c r="N3" s="70"/>
      <c r="O3" s="59"/>
      <c r="P3" s="70" t="s">
        <v>80</v>
      </c>
      <c r="Q3" s="70"/>
      <c r="R3" s="70"/>
      <c r="S3" s="70" t="s">
        <v>81</v>
      </c>
      <c r="T3" s="70"/>
      <c r="U3" s="70"/>
      <c r="V3" s="70" t="s">
        <v>83</v>
      </c>
      <c r="W3" s="70"/>
      <c r="X3" s="70"/>
      <c r="Y3" s="70"/>
      <c r="Z3" s="70" t="s">
        <v>86</v>
      </c>
      <c r="AA3" s="70"/>
      <c r="AB3" s="71" t="s">
        <v>172</v>
      </c>
      <c r="AC3" s="73" t="s">
        <v>173</v>
      </c>
      <c r="AD3" s="74"/>
      <c r="AE3" s="77"/>
    </row>
    <row r="4" spans="1:34" ht="27" customHeight="1" x14ac:dyDescent="0.15">
      <c r="A4" s="68"/>
      <c r="B4" s="26"/>
      <c r="C4" s="53" t="s">
        <v>90</v>
      </c>
      <c r="D4" s="53" t="s">
        <v>82</v>
      </c>
      <c r="E4" s="54" t="s">
        <v>88</v>
      </c>
      <c r="F4" s="53" t="s">
        <v>90</v>
      </c>
      <c r="G4" s="53" t="s">
        <v>82</v>
      </c>
      <c r="H4" s="54" t="s">
        <v>88</v>
      </c>
      <c r="I4" s="53" t="s">
        <v>90</v>
      </c>
      <c r="J4" s="53" t="s">
        <v>82</v>
      </c>
      <c r="K4" s="54" t="s">
        <v>88</v>
      </c>
      <c r="L4" s="53" t="s">
        <v>90</v>
      </c>
      <c r="M4" s="53" t="s">
        <v>82</v>
      </c>
      <c r="N4" s="54" t="s">
        <v>88</v>
      </c>
      <c r="O4" s="60"/>
      <c r="P4" s="57" t="s">
        <v>90</v>
      </c>
      <c r="Q4" s="53" t="s">
        <v>82</v>
      </c>
      <c r="R4" s="54" t="s">
        <v>88</v>
      </c>
      <c r="S4" s="53" t="s">
        <v>90</v>
      </c>
      <c r="T4" s="53" t="s">
        <v>82</v>
      </c>
      <c r="U4" s="54" t="s">
        <v>88</v>
      </c>
      <c r="V4" s="53" t="s">
        <v>84</v>
      </c>
      <c r="W4" s="53" t="s">
        <v>85</v>
      </c>
      <c r="X4" s="53" t="s">
        <v>174</v>
      </c>
      <c r="Y4" s="53" t="s">
        <v>163</v>
      </c>
      <c r="Z4" s="53" t="s">
        <v>175</v>
      </c>
      <c r="AA4" s="53" t="s">
        <v>176</v>
      </c>
      <c r="AB4" s="72"/>
      <c r="AC4" s="75"/>
      <c r="AD4" s="76"/>
      <c r="AE4" s="78"/>
    </row>
    <row r="5" spans="1:34" ht="9" customHeight="1" x14ac:dyDescent="0.15">
      <c r="A5" s="8" t="s">
        <v>177</v>
      </c>
      <c r="B5" s="55"/>
      <c r="C5" s="37">
        <v>223</v>
      </c>
      <c r="D5" s="30">
        <v>1816</v>
      </c>
      <c r="E5" s="16">
        <v>9.1270833333333332</v>
      </c>
      <c r="F5" s="30">
        <v>2</v>
      </c>
      <c r="G5" s="30">
        <v>18</v>
      </c>
      <c r="H5" s="16">
        <v>6.3194444444444442E-2</v>
      </c>
      <c r="I5" s="30">
        <v>7</v>
      </c>
      <c r="J5" s="30">
        <v>96</v>
      </c>
      <c r="K5" s="16">
        <v>0.25625000000000003</v>
      </c>
      <c r="L5" s="30">
        <v>7</v>
      </c>
      <c r="M5" s="30">
        <v>77</v>
      </c>
      <c r="N5" s="16">
        <v>0.27222222222222225</v>
      </c>
      <c r="O5" s="16"/>
      <c r="P5" s="30">
        <v>11</v>
      </c>
      <c r="Q5" s="30">
        <v>143</v>
      </c>
      <c r="R5" s="16">
        <v>0.70694444444444449</v>
      </c>
      <c r="S5" s="30">
        <v>196</v>
      </c>
      <c r="T5" s="30">
        <v>1482</v>
      </c>
      <c r="U5" s="16">
        <v>7.8284722222222243</v>
      </c>
      <c r="V5" s="30">
        <v>423</v>
      </c>
      <c r="W5" s="30">
        <v>423</v>
      </c>
      <c r="X5" s="30" t="s">
        <v>91</v>
      </c>
      <c r="Y5" s="30" t="s">
        <v>91</v>
      </c>
      <c r="Z5" s="30">
        <v>170</v>
      </c>
      <c r="AA5" s="30">
        <v>27</v>
      </c>
      <c r="AB5" s="30">
        <v>4</v>
      </c>
      <c r="AC5" s="30" t="s">
        <v>91</v>
      </c>
      <c r="AD5" s="28"/>
      <c r="AE5" s="47">
        <v>24</v>
      </c>
      <c r="AF5" s="7"/>
      <c r="AG5" s="7"/>
      <c r="AH5" s="7"/>
    </row>
    <row r="6" spans="1:34" ht="9" customHeight="1" x14ac:dyDescent="0.15">
      <c r="A6" s="8" t="s">
        <v>178</v>
      </c>
      <c r="B6" s="27"/>
      <c r="C6" s="37">
        <v>557</v>
      </c>
      <c r="D6" s="30">
        <v>3804</v>
      </c>
      <c r="E6" s="16">
        <v>20.830555555555556</v>
      </c>
      <c r="F6" s="30">
        <v>17</v>
      </c>
      <c r="G6" s="30">
        <v>130</v>
      </c>
      <c r="H6" s="16">
        <v>0.67430555555555549</v>
      </c>
      <c r="I6" s="30">
        <v>5</v>
      </c>
      <c r="J6" s="30">
        <v>184</v>
      </c>
      <c r="K6" s="16">
        <v>0.30486111111111114</v>
      </c>
      <c r="L6" s="30">
        <v>98</v>
      </c>
      <c r="M6" s="30">
        <v>568</v>
      </c>
      <c r="N6" s="16">
        <v>5.1409722222222225</v>
      </c>
      <c r="O6" s="16"/>
      <c r="P6" s="30">
        <v>23</v>
      </c>
      <c r="Q6" s="30">
        <v>282</v>
      </c>
      <c r="R6" s="16">
        <v>1.3624999999999998</v>
      </c>
      <c r="S6" s="30">
        <v>414</v>
      </c>
      <c r="T6" s="30">
        <v>2640</v>
      </c>
      <c r="U6" s="16">
        <v>13.347916666666675</v>
      </c>
      <c r="V6" s="30">
        <v>838</v>
      </c>
      <c r="W6" s="30">
        <v>838</v>
      </c>
      <c r="X6" s="30" t="s">
        <v>91</v>
      </c>
      <c r="Y6" s="30" t="s">
        <v>91</v>
      </c>
      <c r="Z6" s="30">
        <v>374</v>
      </c>
      <c r="AA6" s="30">
        <v>85</v>
      </c>
      <c r="AB6" s="30">
        <v>5</v>
      </c>
      <c r="AC6" s="30">
        <v>1</v>
      </c>
      <c r="AD6" s="28"/>
      <c r="AE6" s="47">
        <v>25</v>
      </c>
      <c r="AF6" s="7"/>
      <c r="AG6" s="7"/>
      <c r="AH6" s="7"/>
    </row>
    <row r="7" spans="1:34" s="15" customFormat="1" ht="9" customHeight="1" x14ac:dyDescent="0.15">
      <c r="A7" s="8" t="s">
        <v>179</v>
      </c>
      <c r="B7" s="8"/>
      <c r="C7" s="37">
        <v>215</v>
      </c>
      <c r="D7" s="30">
        <v>1065</v>
      </c>
      <c r="E7" s="16">
        <v>7.3687499999999977</v>
      </c>
      <c r="F7" s="30">
        <v>27</v>
      </c>
      <c r="G7" s="30">
        <v>130</v>
      </c>
      <c r="H7" s="16">
        <v>1.2131944444444445</v>
      </c>
      <c r="I7" s="30">
        <v>1</v>
      </c>
      <c r="J7" s="30">
        <v>4</v>
      </c>
      <c r="K7" s="16">
        <v>2.7777777777777779E-3</v>
      </c>
      <c r="L7" s="30">
        <v>117</v>
      </c>
      <c r="M7" s="30">
        <v>488</v>
      </c>
      <c r="N7" s="16">
        <v>3.7770833333333336</v>
      </c>
      <c r="O7" s="16"/>
      <c r="P7" s="30">
        <v>3</v>
      </c>
      <c r="Q7" s="30">
        <v>22</v>
      </c>
      <c r="R7" s="16">
        <v>0.11805555555555557</v>
      </c>
      <c r="S7" s="30">
        <v>67</v>
      </c>
      <c r="T7" s="30">
        <v>421</v>
      </c>
      <c r="U7" s="16">
        <v>2.2576388888888892</v>
      </c>
      <c r="V7" s="30">
        <v>369</v>
      </c>
      <c r="W7" s="30">
        <v>369</v>
      </c>
      <c r="X7" s="30" t="s">
        <v>91</v>
      </c>
      <c r="Y7" s="30" t="s">
        <v>91</v>
      </c>
      <c r="Z7" s="30">
        <v>344</v>
      </c>
      <c r="AA7" s="30">
        <v>55</v>
      </c>
      <c r="AB7" s="30">
        <v>3</v>
      </c>
      <c r="AC7" s="31">
        <v>1</v>
      </c>
      <c r="AD7" s="3"/>
      <c r="AE7" s="48">
        <v>26</v>
      </c>
    </row>
    <row r="8" spans="1:34" s="15" customFormat="1" ht="9" customHeight="1" x14ac:dyDescent="0.15">
      <c r="A8" s="8" t="s">
        <v>180</v>
      </c>
      <c r="B8" s="8"/>
      <c r="C8" s="37">
        <v>59</v>
      </c>
      <c r="D8" s="30">
        <v>579</v>
      </c>
      <c r="E8" s="16">
        <v>3.1354166666666661</v>
      </c>
      <c r="F8" s="30">
        <v>5</v>
      </c>
      <c r="G8" s="30">
        <v>63</v>
      </c>
      <c r="H8" s="16">
        <v>0.30694444444444452</v>
      </c>
      <c r="I8" s="30">
        <v>2</v>
      </c>
      <c r="J8" s="30">
        <v>47</v>
      </c>
      <c r="K8" s="16">
        <v>0.14305555555555555</v>
      </c>
      <c r="L8" s="30">
        <v>19</v>
      </c>
      <c r="M8" s="30">
        <v>117</v>
      </c>
      <c r="N8" s="16">
        <v>0.88194444444444453</v>
      </c>
      <c r="O8" s="16"/>
      <c r="P8" s="30">
        <v>5</v>
      </c>
      <c r="Q8" s="30">
        <v>101</v>
      </c>
      <c r="R8" s="16">
        <v>0.43611111111111112</v>
      </c>
      <c r="S8" s="30">
        <v>28</v>
      </c>
      <c r="T8" s="30">
        <v>251</v>
      </c>
      <c r="U8" s="16">
        <v>1.3673611111111115</v>
      </c>
      <c r="V8" s="30">
        <v>121</v>
      </c>
      <c r="W8" s="30">
        <v>120</v>
      </c>
      <c r="X8" s="30">
        <v>1</v>
      </c>
      <c r="Y8" s="30" t="s">
        <v>91</v>
      </c>
      <c r="Z8" s="30">
        <v>129</v>
      </c>
      <c r="AA8" s="30">
        <v>0</v>
      </c>
      <c r="AB8" s="30">
        <v>1</v>
      </c>
      <c r="AC8" s="30">
        <v>2</v>
      </c>
      <c r="AD8" s="3"/>
      <c r="AE8" s="48">
        <v>27</v>
      </c>
    </row>
    <row r="9" spans="1:34" s="9" customFormat="1" ht="9" customHeight="1" x14ac:dyDescent="0.15">
      <c r="A9" s="45" t="s">
        <v>182</v>
      </c>
      <c r="B9" s="45"/>
      <c r="C9" s="41">
        <f t="shared" ref="C9:V9" si="0">C10+C69</f>
        <v>144</v>
      </c>
      <c r="D9" s="42">
        <f t="shared" si="0"/>
        <v>738</v>
      </c>
      <c r="E9" s="46">
        <f>E10+E69</f>
        <v>5.8152777777777782</v>
      </c>
      <c r="F9" s="42">
        <f t="shared" si="0"/>
        <v>59</v>
      </c>
      <c r="G9" s="42">
        <f t="shared" si="0"/>
        <v>178</v>
      </c>
      <c r="H9" s="46">
        <f>H10+H69</f>
        <v>2.2965277777777779</v>
      </c>
      <c r="I9" s="42">
        <f t="shared" si="0"/>
        <v>10</v>
      </c>
      <c r="J9" s="42">
        <f t="shared" si="0"/>
        <v>156</v>
      </c>
      <c r="K9" s="46">
        <f>K10+K69</f>
        <v>0.32222222222222219</v>
      </c>
      <c r="L9" s="42">
        <f t="shared" si="0"/>
        <v>60</v>
      </c>
      <c r="M9" s="42">
        <f t="shared" si="0"/>
        <v>290</v>
      </c>
      <c r="N9" s="46">
        <f>N10+N69</f>
        <v>2.6847222222222218</v>
      </c>
      <c r="O9" s="46"/>
      <c r="P9" s="42">
        <f t="shared" si="0"/>
        <v>12</v>
      </c>
      <c r="Q9" s="42">
        <f t="shared" si="0"/>
        <v>78</v>
      </c>
      <c r="R9" s="46">
        <f>R10+R69</f>
        <v>0.36249999999999993</v>
      </c>
      <c r="S9" s="42">
        <f t="shared" si="0"/>
        <v>3</v>
      </c>
      <c r="T9" s="42">
        <f t="shared" si="0"/>
        <v>36</v>
      </c>
      <c r="U9" s="46">
        <f>U10+U69</f>
        <v>0.14930555555555555</v>
      </c>
      <c r="V9" s="42">
        <f t="shared" si="0"/>
        <v>241</v>
      </c>
      <c r="W9" s="42">
        <f t="shared" ref="W9:Y9" si="1">W10+W69</f>
        <v>241</v>
      </c>
      <c r="X9" s="42">
        <f t="shared" si="1"/>
        <v>0</v>
      </c>
      <c r="Y9" s="42">
        <f t="shared" si="1"/>
        <v>0</v>
      </c>
      <c r="Z9" s="42">
        <f>Z10+Z69</f>
        <v>942</v>
      </c>
      <c r="AA9" s="42">
        <f t="shared" ref="AA9" si="2">AA10+AA69</f>
        <v>10</v>
      </c>
      <c r="AB9" s="42">
        <f t="shared" ref="AB9" si="3">AB10+AB69</f>
        <v>5</v>
      </c>
      <c r="AC9" s="42">
        <f t="shared" ref="AC9" si="4">AC10+AC69</f>
        <v>6</v>
      </c>
      <c r="AD9" s="43"/>
      <c r="AE9" s="49">
        <v>28</v>
      </c>
    </row>
    <row r="10" spans="1:34" s="9" customFormat="1" ht="9" customHeight="1" x14ac:dyDescent="0.15">
      <c r="A10" s="45" t="s">
        <v>183</v>
      </c>
      <c r="B10" s="45"/>
      <c r="C10" s="41">
        <f>SUM(C11:C68)</f>
        <v>25</v>
      </c>
      <c r="D10" s="42">
        <f>SUM(D11:D68)</f>
        <v>223</v>
      </c>
      <c r="E10" s="46">
        <f t="shared" ref="E10:M10" si="5">SUM(E11:E68)</f>
        <v>0.88541666666666663</v>
      </c>
      <c r="F10" s="42">
        <f t="shared" si="5"/>
        <v>6</v>
      </c>
      <c r="G10" s="42">
        <f t="shared" si="5"/>
        <v>30</v>
      </c>
      <c r="H10" s="46">
        <f t="shared" si="5"/>
        <v>0.19513888888888889</v>
      </c>
      <c r="I10" s="42">
        <f t="shared" si="5"/>
        <v>3</v>
      </c>
      <c r="J10" s="42">
        <f t="shared" si="5"/>
        <v>84</v>
      </c>
      <c r="K10" s="46">
        <f t="shared" si="5"/>
        <v>9.722222222222221E-2</v>
      </c>
      <c r="L10" s="42">
        <f t="shared" si="5"/>
        <v>12</v>
      </c>
      <c r="M10" s="42">
        <f t="shared" si="5"/>
        <v>67</v>
      </c>
      <c r="N10" s="46">
        <f>SUM(N11:N68)</f>
        <v>0.41250000000000003</v>
      </c>
      <c r="O10" s="46"/>
      <c r="P10" s="42">
        <f t="shared" ref="P10" si="6">SUM(P11:P68)</f>
        <v>2</v>
      </c>
      <c r="Q10" s="42">
        <f t="shared" ref="Q10" si="7">SUM(Q11:Q68)</f>
        <v>17</v>
      </c>
      <c r="R10" s="46">
        <f t="shared" ref="R10" si="8">SUM(R11:R68)</f>
        <v>6.7361111111111108E-2</v>
      </c>
      <c r="S10" s="42">
        <f t="shared" ref="S10" si="9">SUM(S11:S68)</f>
        <v>2</v>
      </c>
      <c r="T10" s="42">
        <f t="shared" ref="T10" si="10">SUM(T11:T68)</f>
        <v>25</v>
      </c>
      <c r="U10" s="46">
        <f t="shared" ref="U10" si="11">SUM(U11:U68)</f>
        <v>0.11319444444444443</v>
      </c>
      <c r="V10" s="42">
        <f t="shared" ref="V10" si="12">SUM(V11:V68)</f>
        <v>96</v>
      </c>
      <c r="W10" s="42">
        <f t="shared" ref="W10" si="13">SUM(W11:W68)</f>
        <v>96</v>
      </c>
      <c r="X10" s="42">
        <f t="shared" ref="X10" si="14">SUM(X11:X68)</f>
        <v>0</v>
      </c>
      <c r="Y10" s="42">
        <f>SUM(Y11:Y68)</f>
        <v>0</v>
      </c>
      <c r="Z10" s="42">
        <f t="shared" ref="Z10" si="15">SUM(Z11:Z68)</f>
        <v>91</v>
      </c>
      <c r="AA10" s="42">
        <f t="shared" ref="AA10" si="16">SUM(AA11:AA68)</f>
        <v>0</v>
      </c>
      <c r="AB10" s="42">
        <f t="shared" ref="AB10" si="17">SUM(AB11:AB68)</f>
        <v>3</v>
      </c>
      <c r="AC10" s="42">
        <f t="shared" ref="AC10" si="18">SUM(AC11:AC68)</f>
        <v>3</v>
      </c>
      <c r="AD10" s="42">
        <f t="shared" ref="AD10" si="19">SUM(AD11:AD68)</f>
        <v>0</v>
      </c>
      <c r="AE10" s="49" t="s">
        <v>185</v>
      </c>
    </row>
    <row r="11" spans="1:34" ht="9" customHeight="1" x14ac:dyDescent="0.15">
      <c r="A11" s="1" t="s">
        <v>0</v>
      </c>
      <c r="B11" s="1"/>
      <c r="C11" s="37">
        <f>(SUM(F11,I11,L11,P11,S11))+0</f>
        <v>0</v>
      </c>
      <c r="D11" s="30">
        <f t="shared" ref="D11:D75" si="20">(SUM(G11,J11,M11,Q11,T11))+0</f>
        <v>0</v>
      </c>
      <c r="E11" s="30">
        <f t="shared" ref="E11:E75" si="21">(SUM(H11,K11,N11,R11,U11))+0</f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/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1">
        <f t="shared" ref="V11:V75" si="22">((SUM(W11:Y11))+0)+0</f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"/>
      <c r="AE11" s="47" t="s">
        <v>92</v>
      </c>
    </row>
    <row r="12" spans="1:34" ht="9" customHeight="1" x14ac:dyDescent="0.15">
      <c r="A12" s="1" t="s">
        <v>1</v>
      </c>
      <c r="B12" s="1"/>
      <c r="C12" s="37">
        <f>(SUM(F12,I12,L12,P12,S12))+0</f>
        <v>0</v>
      </c>
      <c r="D12" s="30">
        <f t="shared" si="20"/>
        <v>0</v>
      </c>
      <c r="E12" s="30">
        <f t="shared" si="21"/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/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1">
        <f t="shared" si="22"/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"/>
      <c r="AE12" s="47" t="s">
        <v>93</v>
      </c>
    </row>
    <row r="13" spans="1:34" ht="9" customHeight="1" x14ac:dyDescent="0.15">
      <c r="A13" s="1" t="s">
        <v>2</v>
      </c>
      <c r="B13" s="1"/>
      <c r="C13" s="37">
        <f t="shared" ref="C13:C42" si="23">(SUM(F13,I13,L13,P13,S13))+0</f>
        <v>0</v>
      </c>
      <c r="D13" s="30">
        <f t="shared" si="20"/>
        <v>0</v>
      </c>
      <c r="E13" s="30">
        <f t="shared" si="21"/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/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1">
        <f t="shared" si="22"/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"/>
      <c r="AE13" s="47" t="s">
        <v>94</v>
      </c>
    </row>
    <row r="14" spans="1:34" ht="9" customHeight="1" x14ac:dyDescent="0.15">
      <c r="A14" s="1" t="s">
        <v>3</v>
      </c>
      <c r="B14" s="1"/>
      <c r="C14" s="37">
        <f t="shared" si="23"/>
        <v>0</v>
      </c>
      <c r="D14" s="30">
        <f t="shared" si="20"/>
        <v>0</v>
      </c>
      <c r="E14" s="30">
        <f t="shared" si="21"/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/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1">
        <f t="shared" si="22"/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"/>
      <c r="AE14" s="47" t="s">
        <v>95</v>
      </c>
    </row>
    <row r="15" spans="1:34" ht="9" customHeight="1" x14ac:dyDescent="0.15">
      <c r="A15" s="1" t="s">
        <v>4</v>
      </c>
      <c r="B15" s="1"/>
      <c r="C15" s="37">
        <f t="shared" si="23"/>
        <v>0</v>
      </c>
      <c r="D15" s="30">
        <f t="shared" si="20"/>
        <v>0</v>
      </c>
      <c r="E15" s="30">
        <f t="shared" si="21"/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/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1">
        <f t="shared" si="22"/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"/>
      <c r="AE15" s="47" t="s">
        <v>96</v>
      </c>
    </row>
    <row r="16" spans="1:34" ht="9" customHeight="1" x14ac:dyDescent="0.15">
      <c r="A16" s="1" t="s">
        <v>5</v>
      </c>
      <c r="B16" s="1"/>
      <c r="C16" s="37">
        <f t="shared" si="23"/>
        <v>0</v>
      </c>
      <c r="D16" s="30">
        <f t="shared" si="20"/>
        <v>0</v>
      </c>
      <c r="E16" s="30">
        <f t="shared" si="21"/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/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1">
        <f t="shared" si="22"/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"/>
      <c r="AE16" s="47" t="s">
        <v>97</v>
      </c>
    </row>
    <row r="17" spans="1:31" ht="9" customHeight="1" x14ac:dyDescent="0.15">
      <c r="A17" s="1" t="s">
        <v>89</v>
      </c>
      <c r="B17" s="1"/>
      <c r="C17" s="37">
        <f t="shared" si="23"/>
        <v>0</v>
      </c>
      <c r="D17" s="30">
        <f t="shared" si="20"/>
        <v>0</v>
      </c>
      <c r="E17" s="30">
        <f t="shared" si="21"/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/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1">
        <f t="shared" si="22"/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"/>
      <c r="AE17" s="47" t="s">
        <v>98</v>
      </c>
    </row>
    <row r="18" spans="1:31" ht="9" customHeight="1" x14ac:dyDescent="0.15">
      <c r="A18" s="1" t="s">
        <v>6</v>
      </c>
      <c r="B18" s="1"/>
      <c r="C18" s="37">
        <f t="shared" si="23"/>
        <v>2</v>
      </c>
      <c r="D18" s="30">
        <f t="shared" si="20"/>
        <v>26</v>
      </c>
      <c r="E18" s="16">
        <f t="shared" si="21"/>
        <v>9.0277777777777776E-2</v>
      </c>
      <c r="F18" s="31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/>
      <c r="P18" s="30">
        <v>1</v>
      </c>
      <c r="Q18" s="30">
        <v>13</v>
      </c>
      <c r="R18" s="16">
        <v>4.5138888888888888E-2</v>
      </c>
      <c r="S18" s="30">
        <v>1</v>
      </c>
      <c r="T18" s="30">
        <v>13</v>
      </c>
      <c r="U18" s="16">
        <v>4.5138888888888888E-2</v>
      </c>
      <c r="V18" s="31">
        <f t="shared" si="22"/>
        <v>3</v>
      </c>
      <c r="W18" s="31">
        <v>3</v>
      </c>
      <c r="X18" s="31">
        <v>0</v>
      </c>
      <c r="Y18" s="31">
        <v>0</v>
      </c>
      <c r="Z18" s="31">
        <v>20</v>
      </c>
      <c r="AA18" s="31">
        <v>0</v>
      </c>
      <c r="AB18" s="31">
        <v>0</v>
      </c>
      <c r="AC18" s="31">
        <v>0</v>
      </c>
      <c r="AD18" s="3"/>
      <c r="AE18" s="47" t="s">
        <v>99</v>
      </c>
    </row>
    <row r="19" spans="1:31" ht="9" customHeight="1" x14ac:dyDescent="0.15">
      <c r="A19" s="1" t="s">
        <v>7</v>
      </c>
      <c r="B19" s="1"/>
      <c r="C19" s="37">
        <f t="shared" si="23"/>
        <v>0</v>
      </c>
      <c r="D19" s="30">
        <f t="shared" si="20"/>
        <v>0</v>
      </c>
      <c r="E19" s="30">
        <f t="shared" si="21"/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/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1">
        <f t="shared" si="22"/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"/>
      <c r="AE19" s="47" t="s">
        <v>100</v>
      </c>
    </row>
    <row r="20" spans="1:31" ht="9" customHeight="1" x14ac:dyDescent="0.15">
      <c r="A20" s="1" t="s">
        <v>8</v>
      </c>
      <c r="B20" s="1"/>
      <c r="C20" s="37">
        <f t="shared" si="23"/>
        <v>0</v>
      </c>
      <c r="D20" s="30">
        <f t="shared" si="20"/>
        <v>0</v>
      </c>
      <c r="E20" s="30">
        <f t="shared" si="21"/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/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1">
        <f t="shared" si="22"/>
        <v>2</v>
      </c>
      <c r="W20" s="30">
        <v>2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"/>
      <c r="AE20" s="47" t="s">
        <v>101</v>
      </c>
    </row>
    <row r="21" spans="1:31" ht="9" customHeight="1" x14ac:dyDescent="0.15">
      <c r="A21" s="1" t="s">
        <v>9</v>
      </c>
      <c r="B21" s="1"/>
      <c r="C21" s="37">
        <f t="shared" si="23"/>
        <v>0</v>
      </c>
      <c r="D21" s="30">
        <f t="shared" si="20"/>
        <v>0</v>
      </c>
      <c r="E21" s="30">
        <f t="shared" si="21"/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/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1">
        <f t="shared" si="22"/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"/>
      <c r="AE21" s="47" t="s">
        <v>102</v>
      </c>
    </row>
    <row r="22" spans="1:31" ht="9" customHeight="1" x14ac:dyDescent="0.15">
      <c r="A22" s="1" t="s">
        <v>10</v>
      </c>
      <c r="B22" s="1"/>
      <c r="C22" s="37">
        <f t="shared" si="23"/>
        <v>0</v>
      </c>
      <c r="D22" s="30">
        <f t="shared" si="20"/>
        <v>0</v>
      </c>
      <c r="E22" s="30">
        <f t="shared" si="21"/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/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1">
        <f t="shared" si="22"/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"/>
      <c r="AE22" s="47" t="s">
        <v>103</v>
      </c>
    </row>
    <row r="23" spans="1:31" ht="9" customHeight="1" x14ac:dyDescent="0.15">
      <c r="A23" s="1" t="s">
        <v>11</v>
      </c>
      <c r="B23" s="1"/>
      <c r="C23" s="37">
        <f t="shared" si="23"/>
        <v>0</v>
      </c>
      <c r="D23" s="30">
        <f t="shared" si="20"/>
        <v>0</v>
      </c>
      <c r="E23" s="30">
        <f t="shared" si="21"/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/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1">
        <f t="shared" si="22"/>
        <v>3</v>
      </c>
      <c r="W23" s="30">
        <v>3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"/>
      <c r="AE23" s="47" t="s">
        <v>104</v>
      </c>
    </row>
    <row r="24" spans="1:31" ht="9" customHeight="1" x14ac:dyDescent="0.15">
      <c r="A24" s="1" t="s">
        <v>12</v>
      </c>
      <c r="B24" s="1"/>
      <c r="C24" s="37">
        <f t="shared" si="23"/>
        <v>0</v>
      </c>
      <c r="D24" s="30">
        <f t="shared" si="20"/>
        <v>0</v>
      </c>
      <c r="E24" s="30">
        <f t="shared" si="21"/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/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1">
        <f t="shared" si="22"/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"/>
      <c r="AE24" s="47" t="s">
        <v>103</v>
      </c>
    </row>
    <row r="25" spans="1:31" ht="9" customHeight="1" x14ac:dyDescent="0.15">
      <c r="A25" s="1" t="s">
        <v>13</v>
      </c>
      <c r="B25" s="1"/>
      <c r="C25" s="37">
        <f t="shared" si="23"/>
        <v>0</v>
      </c>
      <c r="D25" s="30">
        <f t="shared" si="20"/>
        <v>0</v>
      </c>
      <c r="E25" s="30">
        <f t="shared" si="21"/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/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1">
        <f t="shared" si="22"/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"/>
      <c r="AE25" s="47" t="s">
        <v>105</v>
      </c>
    </row>
    <row r="26" spans="1:31" ht="9" customHeight="1" x14ac:dyDescent="0.15">
      <c r="A26" s="1" t="s">
        <v>14</v>
      </c>
      <c r="B26" s="1"/>
      <c r="C26" s="37">
        <f t="shared" si="23"/>
        <v>0</v>
      </c>
      <c r="D26" s="30">
        <f t="shared" si="20"/>
        <v>0</v>
      </c>
      <c r="E26" s="30">
        <f t="shared" si="21"/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/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1">
        <f t="shared" si="22"/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"/>
      <c r="AE26" s="47" t="s">
        <v>106</v>
      </c>
    </row>
    <row r="27" spans="1:31" ht="9" customHeight="1" x14ac:dyDescent="0.15">
      <c r="A27" s="1" t="s">
        <v>15</v>
      </c>
      <c r="B27" s="1"/>
      <c r="C27" s="37">
        <f t="shared" si="23"/>
        <v>0</v>
      </c>
      <c r="D27" s="30">
        <f t="shared" si="20"/>
        <v>0</v>
      </c>
      <c r="E27" s="30">
        <f t="shared" si="21"/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/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1">
        <f t="shared" si="22"/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"/>
      <c r="AE27" s="47" t="s">
        <v>107</v>
      </c>
    </row>
    <row r="28" spans="1:31" ht="9" customHeight="1" x14ac:dyDescent="0.15">
      <c r="A28" s="1" t="s">
        <v>16</v>
      </c>
      <c r="B28" s="1"/>
      <c r="C28" s="37">
        <f t="shared" si="23"/>
        <v>0</v>
      </c>
      <c r="D28" s="30">
        <f t="shared" si="20"/>
        <v>0</v>
      </c>
      <c r="E28" s="30">
        <f t="shared" si="21"/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/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1">
        <f t="shared" si="22"/>
        <v>2</v>
      </c>
      <c r="W28" s="30">
        <v>2</v>
      </c>
      <c r="X28" s="30">
        <v>0</v>
      </c>
      <c r="Y28" s="30">
        <v>0</v>
      </c>
      <c r="Z28" s="30">
        <v>10</v>
      </c>
      <c r="AA28" s="30">
        <v>0</v>
      </c>
      <c r="AB28" s="30">
        <v>0</v>
      </c>
      <c r="AC28" s="30">
        <v>0</v>
      </c>
      <c r="AD28" s="3"/>
      <c r="AE28" s="47" t="s">
        <v>108</v>
      </c>
    </row>
    <row r="29" spans="1:31" ht="9" customHeight="1" x14ac:dyDescent="0.15">
      <c r="A29" s="1" t="s">
        <v>17</v>
      </c>
      <c r="B29" s="1"/>
      <c r="C29" s="37">
        <f t="shared" si="23"/>
        <v>0</v>
      </c>
      <c r="D29" s="30">
        <f t="shared" si="20"/>
        <v>0</v>
      </c>
      <c r="E29" s="30">
        <f t="shared" si="21"/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/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1">
        <f t="shared" si="22"/>
        <v>1</v>
      </c>
      <c r="W29" s="30">
        <v>1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"/>
      <c r="AE29" s="47" t="s">
        <v>109</v>
      </c>
    </row>
    <row r="30" spans="1:31" ht="9" customHeight="1" x14ac:dyDescent="0.15">
      <c r="A30" s="1" t="s">
        <v>18</v>
      </c>
      <c r="B30" s="1"/>
      <c r="C30" s="37">
        <f t="shared" si="23"/>
        <v>0</v>
      </c>
      <c r="D30" s="30">
        <f t="shared" si="20"/>
        <v>0</v>
      </c>
      <c r="E30" s="30">
        <f t="shared" si="21"/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/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1">
        <f t="shared" si="22"/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"/>
      <c r="AE30" s="47" t="s">
        <v>110</v>
      </c>
    </row>
    <row r="31" spans="1:31" ht="9" customHeight="1" x14ac:dyDescent="0.15">
      <c r="A31" s="1" t="s">
        <v>19</v>
      </c>
      <c r="B31" s="1"/>
      <c r="C31" s="37">
        <f t="shared" si="23"/>
        <v>1</v>
      </c>
      <c r="D31" s="30">
        <f t="shared" si="20"/>
        <v>42</v>
      </c>
      <c r="E31" s="16">
        <f t="shared" si="21"/>
        <v>3.888888888888889E-2</v>
      </c>
      <c r="F31" s="30">
        <v>0</v>
      </c>
      <c r="G31" s="30">
        <v>0</v>
      </c>
      <c r="H31" s="30">
        <v>0</v>
      </c>
      <c r="I31" s="30">
        <v>1</v>
      </c>
      <c r="J31" s="30">
        <v>42</v>
      </c>
      <c r="K31" s="16">
        <v>3.888888888888889E-2</v>
      </c>
      <c r="L31" s="30">
        <v>0</v>
      </c>
      <c r="M31" s="30">
        <v>0</v>
      </c>
      <c r="N31" s="30">
        <v>0</v>
      </c>
      <c r="O31" s="30"/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1">
        <f t="shared" si="22"/>
        <v>10</v>
      </c>
      <c r="W31" s="30">
        <v>10</v>
      </c>
      <c r="X31" s="30">
        <v>0</v>
      </c>
      <c r="Y31" s="30">
        <v>0</v>
      </c>
      <c r="Z31" s="30">
        <v>0</v>
      </c>
      <c r="AA31" s="30">
        <v>0</v>
      </c>
      <c r="AB31" s="30">
        <v>1</v>
      </c>
      <c r="AC31" s="30">
        <v>0</v>
      </c>
      <c r="AD31" s="3"/>
      <c r="AE31" s="47" t="s">
        <v>111</v>
      </c>
    </row>
    <row r="32" spans="1:31" ht="9" customHeight="1" x14ac:dyDescent="0.15">
      <c r="A32" s="1" t="s">
        <v>20</v>
      </c>
      <c r="B32" s="1"/>
      <c r="C32" s="37">
        <f t="shared" si="23"/>
        <v>2</v>
      </c>
      <c r="D32" s="30">
        <f t="shared" si="20"/>
        <v>17</v>
      </c>
      <c r="E32" s="16">
        <f t="shared" si="21"/>
        <v>2.2222222222222223E-2</v>
      </c>
      <c r="F32" s="31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2</v>
      </c>
      <c r="M32" s="30">
        <v>17</v>
      </c>
      <c r="N32" s="16">
        <v>2.2222222222222223E-2</v>
      </c>
      <c r="O32" s="16"/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1">
        <f t="shared" si="22"/>
        <v>4</v>
      </c>
      <c r="W32" s="31">
        <v>4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"/>
      <c r="AE32" s="47" t="s">
        <v>112</v>
      </c>
    </row>
    <row r="33" spans="1:31" ht="9" customHeight="1" x14ac:dyDescent="0.15">
      <c r="A33" s="1" t="s">
        <v>21</v>
      </c>
      <c r="B33" s="1"/>
      <c r="C33" s="37">
        <f t="shared" si="23"/>
        <v>1</v>
      </c>
      <c r="D33" s="30">
        <f t="shared" si="20"/>
        <v>9</v>
      </c>
      <c r="E33" s="16">
        <f t="shared" si="21"/>
        <v>9.7222222222222224E-3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1</v>
      </c>
      <c r="M33" s="30">
        <v>9</v>
      </c>
      <c r="N33" s="16">
        <v>9.7222222222222224E-3</v>
      </c>
      <c r="O33" s="16"/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1">
        <f t="shared" si="22"/>
        <v>3</v>
      </c>
      <c r="W33" s="30">
        <v>3</v>
      </c>
      <c r="X33" s="30">
        <v>0</v>
      </c>
      <c r="Y33" s="30">
        <v>0</v>
      </c>
      <c r="Z33" s="30">
        <v>26</v>
      </c>
      <c r="AA33" s="30">
        <v>0</v>
      </c>
      <c r="AB33" s="30">
        <v>0</v>
      </c>
      <c r="AC33" s="30">
        <v>0</v>
      </c>
      <c r="AD33" s="3"/>
      <c r="AE33" s="47" t="s">
        <v>113</v>
      </c>
    </row>
    <row r="34" spans="1:31" ht="9" customHeight="1" x14ac:dyDescent="0.15">
      <c r="A34" s="1" t="s">
        <v>22</v>
      </c>
      <c r="B34" s="1"/>
      <c r="C34" s="37">
        <f t="shared" si="23"/>
        <v>0</v>
      </c>
      <c r="D34" s="30">
        <f t="shared" si="20"/>
        <v>0</v>
      </c>
      <c r="E34" s="30">
        <f t="shared" si="21"/>
        <v>0</v>
      </c>
      <c r="F34" s="31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/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1">
        <f t="shared" si="22"/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"/>
      <c r="AE34" s="47" t="s">
        <v>114</v>
      </c>
    </row>
    <row r="35" spans="1:31" ht="9" customHeight="1" x14ac:dyDescent="0.15">
      <c r="A35" s="1" t="s">
        <v>23</v>
      </c>
      <c r="B35" s="1"/>
      <c r="C35" s="37">
        <f t="shared" si="23"/>
        <v>4</v>
      </c>
      <c r="D35" s="30">
        <f t="shared" si="20"/>
        <v>27</v>
      </c>
      <c r="E35" s="16">
        <f t="shared" si="21"/>
        <v>0.3263888888888889</v>
      </c>
      <c r="F35" s="30">
        <v>1</v>
      </c>
      <c r="G35" s="30">
        <v>4</v>
      </c>
      <c r="H35" s="16">
        <v>0.12152777777777778</v>
      </c>
      <c r="I35" s="30">
        <v>0</v>
      </c>
      <c r="J35" s="30">
        <v>0</v>
      </c>
      <c r="K35" s="30">
        <v>0</v>
      </c>
      <c r="L35" s="30">
        <v>3</v>
      </c>
      <c r="M35" s="30">
        <v>23</v>
      </c>
      <c r="N35" s="16">
        <v>0.20486111111111113</v>
      </c>
      <c r="O35" s="16"/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1">
        <f t="shared" si="22"/>
        <v>9</v>
      </c>
      <c r="W35" s="30">
        <v>9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"/>
      <c r="AE35" s="47" t="s">
        <v>115</v>
      </c>
    </row>
    <row r="36" spans="1:31" ht="9" customHeight="1" x14ac:dyDescent="0.15">
      <c r="A36" s="1" t="s">
        <v>24</v>
      </c>
      <c r="B36" s="1"/>
      <c r="C36" s="37">
        <f t="shared" si="23"/>
        <v>0</v>
      </c>
      <c r="D36" s="30">
        <f t="shared" si="20"/>
        <v>0</v>
      </c>
      <c r="E36" s="30">
        <f t="shared" si="21"/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/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1">
        <f t="shared" si="22"/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"/>
      <c r="AE36" s="47" t="s">
        <v>116</v>
      </c>
    </row>
    <row r="37" spans="1:31" ht="9" customHeight="1" x14ac:dyDescent="0.15">
      <c r="A37" s="1" t="s">
        <v>25</v>
      </c>
      <c r="B37" s="1"/>
      <c r="C37" s="37">
        <f t="shared" si="23"/>
        <v>0</v>
      </c>
      <c r="D37" s="30">
        <f t="shared" si="20"/>
        <v>0</v>
      </c>
      <c r="E37" s="30">
        <f t="shared" si="21"/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/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1">
        <f t="shared" si="22"/>
        <v>2</v>
      </c>
      <c r="W37" s="30">
        <v>2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"/>
      <c r="AE37" s="47" t="s">
        <v>117</v>
      </c>
    </row>
    <row r="38" spans="1:31" ht="9" customHeight="1" x14ac:dyDescent="0.15">
      <c r="A38" s="1" t="s">
        <v>26</v>
      </c>
      <c r="B38" s="1"/>
      <c r="C38" s="37">
        <f t="shared" si="23"/>
        <v>0</v>
      </c>
      <c r="D38" s="30">
        <f t="shared" si="20"/>
        <v>0</v>
      </c>
      <c r="E38" s="30">
        <f t="shared" si="21"/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/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1">
        <f t="shared" si="22"/>
        <v>2</v>
      </c>
      <c r="W38" s="30">
        <v>2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"/>
      <c r="AE38" s="47" t="s">
        <v>118</v>
      </c>
    </row>
    <row r="39" spans="1:31" ht="9" customHeight="1" x14ac:dyDescent="0.15">
      <c r="A39" s="1" t="s">
        <v>27</v>
      </c>
      <c r="B39" s="1"/>
      <c r="C39" s="37">
        <f t="shared" si="23"/>
        <v>0</v>
      </c>
      <c r="D39" s="30">
        <f t="shared" si="20"/>
        <v>0</v>
      </c>
      <c r="E39" s="30">
        <f t="shared" si="21"/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/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1">
        <f t="shared" si="22"/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"/>
      <c r="AE39" s="47" t="s">
        <v>119</v>
      </c>
    </row>
    <row r="40" spans="1:31" ht="9" customHeight="1" x14ac:dyDescent="0.15">
      <c r="A40" s="1" t="s">
        <v>28</v>
      </c>
      <c r="B40" s="1"/>
      <c r="C40" s="37">
        <f t="shared" si="23"/>
        <v>0</v>
      </c>
      <c r="D40" s="30">
        <f t="shared" si="20"/>
        <v>0</v>
      </c>
      <c r="E40" s="30">
        <f t="shared" si="21"/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/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1">
        <f t="shared" si="22"/>
        <v>3</v>
      </c>
      <c r="W40" s="30">
        <v>3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"/>
      <c r="AE40" s="47" t="s">
        <v>120</v>
      </c>
    </row>
    <row r="41" spans="1:31" ht="9" customHeight="1" x14ac:dyDescent="0.15">
      <c r="A41" s="1" t="s">
        <v>29</v>
      </c>
      <c r="B41" s="1"/>
      <c r="C41" s="37">
        <f t="shared" si="23"/>
        <v>0</v>
      </c>
      <c r="D41" s="30">
        <f t="shared" si="20"/>
        <v>0</v>
      </c>
      <c r="E41" s="30">
        <f t="shared" si="21"/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/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1">
        <f t="shared" si="22"/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"/>
      <c r="AE41" s="47" t="s">
        <v>121</v>
      </c>
    </row>
    <row r="42" spans="1:31" ht="9" customHeight="1" x14ac:dyDescent="0.15">
      <c r="A42" s="1" t="s">
        <v>30</v>
      </c>
      <c r="B42" s="1"/>
      <c r="C42" s="37">
        <f t="shared" si="23"/>
        <v>0</v>
      </c>
      <c r="D42" s="30">
        <f t="shared" si="20"/>
        <v>0</v>
      </c>
      <c r="E42" s="30">
        <f t="shared" si="21"/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/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1">
        <f t="shared" si="22"/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"/>
      <c r="AE42" s="47" t="s">
        <v>122</v>
      </c>
    </row>
    <row r="43" spans="1:31" ht="9" customHeight="1" x14ac:dyDescent="0.15">
      <c r="A43" s="1" t="s">
        <v>31</v>
      </c>
      <c r="B43" s="1"/>
      <c r="C43" s="37">
        <f t="shared" ref="C43:C68" si="24">(SUM(F43,I43,L43,P43,S43))+0</f>
        <v>0</v>
      </c>
      <c r="D43" s="30">
        <f t="shared" si="20"/>
        <v>0</v>
      </c>
      <c r="E43" s="30">
        <f t="shared" si="21"/>
        <v>0</v>
      </c>
      <c r="F43" s="31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/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1">
        <f t="shared" si="22"/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"/>
      <c r="AE43" s="47" t="s">
        <v>123</v>
      </c>
    </row>
    <row r="44" spans="1:31" ht="9" customHeight="1" x14ac:dyDescent="0.15">
      <c r="A44" s="1" t="s">
        <v>32</v>
      </c>
      <c r="B44" s="1"/>
      <c r="C44" s="37">
        <f t="shared" si="24"/>
        <v>1</v>
      </c>
      <c r="D44" s="30">
        <f t="shared" si="20"/>
        <v>0</v>
      </c>
      <c r="E44" s="16">
        <f t="shared" si="21"/>
        <v>1.0416666666666666E-2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1</v>
      </c>
      <c r="M44" s="30">
        <v>0</v>
      </c>
      <c r="N44" s="16">
        <v>1.0416666666666666E-2</v>
      </c>
      <c r="O44" s="16"/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1">
        <f t="shared" si="22"/>
        <v>1</v>
      </c>
      <c r="W44" s="30">
        <v>1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"/>
      <c r="AE44" s="47" t="s">
        <v>124</v>
      </c>
    </row>
    <row r="45" spans="1:31" ht="9" customHeight="1" x14ac:dyDescent="0.15">
      <c r="A45" s="1" t="s">
        <v>33</v>
      </c>
      <c r="B45" s="1"/>
      <c r="C45" s="37">
        <f t="shared" si="24"/>
        <v>0</v>
      </c>
      <c r="D45" s="30">
        <f t="shared" si="20"/>
        <v>0</v>
      </c>
      <c r="E45" s="30">
        <f t="shared" si="21"/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/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1">
        <f t="shared" si="22"/>
        <v>1</v>
      </c>
      <c r="W45" s="30">
        <v>1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"/>
      <c r="AE45" s="47" t="s">
        <v>100</v>
      </c>
    </row>
    <row r="46" spans="1:31" ht="9" customHeight="1" x14ac:dyDescent="0.15">
      <c r="A46" s="1" t="s">
        <v>34</v>
      </c>
      <c r="B46" s="1"/>
      <c r="C46" s="37">
        <f t="shared" si="24"/>
        <v>0</v>
      </c>
      <c r="D46" s="30">
        <f t="shared" si="20"/>
        <v>0</v>
      </c>
      <c r="E46" s="30">
        <f t="shared" si="21"/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/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1">
        <f t="shared" si="22"/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"/>
      <c r="AE46" s="47" t="s">
        <v>125</v>
      </c>
    </row>
    <row r="47" spans="1:31" ht="9" customHeight="1" x14ac:dyDescent="0.15">
      <c r="A47" s="1" t="s">
        <v>35</v>
      </c>
      <c r="B47" s="1"/>
      <c r="C47" s="37">
        <f t="shared" si="24"/>
        <v>0</v>
      </c>
      <c r="D47" s="30">
        <f t="shared" si="20"/>
        <v>0</v>
      </c>
      <c r="E47" s="30">
        <f t="shared" si="21"/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/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1">
        <f t="shared" si="22"/>
        <v>1</v>
      </c>
      <c r="W47" s="30">
        <v>1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"/>
      <c r="AE47" s="47" t="s">
        <v>126</v>
      </c>
    </row>
    <row r="48" spans="1:31" ht="9" customHeight="1" x14ac:dyDescent="0.15">
      <c r="A48" s="1" t="s">
        <v>36</v>
      </c>
      <c r="B48" s="1"/>
      <c r="C48" s="37">
        <f t="shared" si="24"/>
        <v>2</v>
      </c>
      <c r="D48" s="30">
        <f t="shared" si="20"/>
        <v>4</v>
      </c>
      <c r="E48" s="16">
        <f t="shared" si="21"/>
        <v>0.11736111111111112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2</v>
      </c>
      <c r="M48" s="30">
        <v>4</v>
      </c>
      <c r="N48" s="16">
        <v>0.11736111111111112</v>
      </c>
      <c r="O48" s="16"/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1">
        <f t="shared" si="22"/>
        <v>13</v>
      </c>
      <c r="W48" s="30">
        <v>13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"/>
      <c r="AE48" s="47" t="s">
        <v>127</v>
      </c>
    </row>
    <row r="49" spans="1:31" ht="9" customHeight="1" x14ac:dyDescent="0.15">
      <c r="A49" s="1" t="s">
        <v>37</v>
      </c>
      <c r="B49" s="1"/>
      <c r="C49" s="37">
        <f t="shared" si="24"/>
        <v>0</v>
      </c>
      <c r="D49" s="30">
        <f t="shared" si="20"/>
        <v>0</v>
      </c>
      <c r="E49" s="30">
        <f t="shared" si="21"/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/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1">
        <f t="shared" si="22"/>
        <v>2</v>
      </c>
      <c r="W49" s="30">
        <v>2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"/>
      <c r="AE49" s="47" t="s">
        <v>128</v>
      </c>
    </row>
    <row r="50" spans="1:31" ht="9" customHeight="1" x14ac:dyDescent="0.15">
      <c r="A50" s="1" t="s">
        <v>38</v>
      </c>
      <c r="B50" s="1"/>
      <c r="C50" s="37">
        <f t="shared" si="24"/>
        <v>1</v>
      </c>
      <c r="D50" s="30">
        <f t="shared" si="20"/>
        <v>5</v>
      </c>
      <c r="E50" s="16">
        <f t="shared" si="21"/>
        <v>6.9444444444444441E-3</v>
      </c>
      <c r="F50" s="30">
        <v>1</v>
      </c>
      <c r="G50" s="30">
        <v>5</v>
      </c>
      <c r="H50" s="16">
        <v>6.9444444444444441E-3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/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1">
        <f t="shared" si="22"/>
        <v>5</v>
      </c>
      <c r="W50" s="30">
        <v>5</v>
      </c>
      <c r="X50" s="30">
        <v>0</v>
      </c>
      <c r="Y50" s="30">
        <v>0</v>
      </c>
      <c r="Z50" s="30">
        <v>11</v>
      </c>
      <c r="AA50" s="30">
        <v>0</v>
      </c>
      <c r="AB50" s="30">
        <v>0</v>
      </c>
      <c r="AC50" s="30">
        <v>0</v>
      </c>
      <c r="AD50" s="3"/>
      <c r="AE50" s="47" t="s">
        <v>129</v>
      </c>
    </row>
    <row r="51" spans="1:31" ht="9" customHeight="1" x14ac:dyDescent="0.15">
      <c r="A51" s="1" t="s">
        <v>39</v>
      </c>
      <c r="B51" s="1"/>
      <c r="C51" s="37">
        <f t="shared" si="24"/>
        <v>2</v>
      </c>
      <c r="D51" s="30">
        <f t="shared" si="20"/>
        <v>12</v>
      </c>
      <c r="E51" s="16">
        <f t="shared" si="21"/>
        <v>4.027777777777778E-2</v>
      </c>
      <c r="F51" s="30">
        <v>2</v>
      </c>
      <c r="G51" s="30">
        <v>12</v>
      </c>
      <c r="H51" s="16">
        <v>4.027777777777778E-2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/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1">
        <f t="shared" si="22"/>
        <v>4</v>
      </c>
      <c r="W51" s="30">
        <v>4</v>
      </c>
      <c r="X51" s="30">
        <v>0</v>
      </c>
      <c r="Y51" s="30">
        <v>0</v>
      </c>
      <c r="Z51" s="30">
        <v>14</v>
      </c>
      <c r="AA51" s="30">
        <v>0</v>
      </c>
      <c r="AB51" s="30">
        <v>0</v>
      </c>
      <c r="AC51" s="30">
        <v>0</v>
      </c>
      <c r="AD51" s="3"/>
      <c r="AE51" s="47" t="s">
        <v>130</v>
      </c>
    </row>
    <row r="52" spans="1:31" ht="9" customHeight="1" x14ac:dyDescent="0.15">
      <c r="A52" s="1" t="s">
        <v>40</v>
      </c>
      <c r="B52" s="1"/>
      <c r="C52" s="37">
        <f t="shared" si="24"/>
        <v>0</v>
      </c>
      <c r="D52" s="30">
        <f t="shared" si="20"/>
        <v>0</v>
      </c>
      <c r="E52" s="30">
        <f t="shared" si="21"/>
        <v>0</v>
      </c>
      <c r="F52" s="31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/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1">
        <f t="shared" si="22"/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"/>
      <c r="AE52" s="47" t="s">
        <v>131</v>
      </c>
    </row>
    <row r="53" spans="1:31" ht="9" customHeight="1" x14ac:dyDescent="0.15">
      <c r="A53" s="1" t="s">
        <v>41</v>
      </c>
      <c r="B53" s="1"/>
      <c r="C53" s="37">
        <f t="shared" si="24"/>
        <v>1</v>
      </c>
      <c r="D53" s="30">
        <f t="shared" si="20"/>
        <v>5</v>
      </c>
      <c r="E53" s="16">
        <f t="shared" si="21"/>
        <v>2.0833333333333332E-2</v>
      </c>
      <c r="F53" s="30">
        <v>1</v>
      </c>
      <c r="G53" s="30">
        <v>5</v>
      </c>
      <c r="H53" s="16">
        <v>2.0833333333333332E-2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/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1">
        <f t="shared" si="22"/>
        <v>1</v>
      </c>
      <c r="W53" s="30">
        <v>1</v>
      </c>
      <c r="X53" s="30">
        <v>0</v>
      </c>
      <c r="Y53" s="30">
        <v>0</v>
      </c>
      <c r="Z53" s="30">
        <v>10</v>
      </c>
      <c r="AA53" s="30">
        <v>0</v>
      </c>
      <c r="AB53" s="30">
        <v>0</v>
      </c>
      <c r="AC53" s="30">
        <v>0</v>
      </c>
      <c r="AD53" s="3"/>
      <c r="AE53" s="47" t="s">
        <v>132</v>
      </c>
    </row>
    <row r="54" spans="1:31" ht="9" customHeight="1" x14ac:dyDescent="0.15">
      <c r="A54" s="1" t="s">
        <v>42</v>
      </c>
      <c r="B54" s="1"/>
      <c r="C54" s="37">
        <f t="shared" si="24"/>
        <v>0</v>
      </c>
      <c r="D54" s="30">
        <f t="shared" si="20"/>
        <v>0</v>
      </c>
      <c r="E54" s="30">
        <f t="shared" si="21"/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/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1">
        <f t="shared" si="22"/>
        <v>5</v>
      </c>
      <c r="W54" s="30">
        <v>5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"/>
      <c r="AE54" s="47" t="s">
        <v>96</v>
      </c>
    </row>
    <row r="55" spans="1:31" ht="9" customHeight="1" x14ac:dyDescent="0.15">
      <c r="A55" s="1" t="s">
        <v>43</v>
      </c>
      <c r="B55" s="1"/>
      <c r="C55" s="37">
        <f t="shared" si="24"/>
        <v>0</v>
      </c>
      <c r="D55" s="30">
        <f t="shared" si="20"/>
        <v>0</v>
      </c>
      <c r="E55" s="30">
        <f t="shared" si="21"/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/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1">
        <f t="shared" si="22"/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"/>
      <c r="AE55" s="47" t="s">
        <v>133</v>
      </c>
    </row>
    <row r="56" spans="1:31" ht="9" customHeight="1" x14ac:dyDescent="0.15">
      <c r="A56" s="1" t="s">
        <v>44</v>
      </c>
      <c r="B56" s="1"/>
      <c r="C56" s="37">
        <f t="shared" si="24"/>
        <v>0</v>
      </c>
      <c r="D56" s="30">
        <f t="shared" si="20"/>
        <v>0</v>
      </c>
      <c r="E56" s="30">
        <f t="shared" si="21"/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/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1">
        <f t="shared" si="22"/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"/>
      <c r="AE56" s="47" t="s">
        <v>134</v>
      </c>
    </row>
    <row r="57" spans="1:31" ht="9" customHeight="1" x14ac:dyDescent="0.15">
      <c r="A57" s="1" t="s">
        <v>45</v>
      </c>
      <c r="B57" s="1"/>
      <c r="C57" s="37">
        <f t="shared" si="24"/>
        <v>0</v>
      </c>
      <c r="D57" s="30">
        <f t="shared" si="20"/>
        <v>0</v>
      </c>
      <c r="E57" s="30">
        <f t="shared" si="21"/>
        <v>0</v>
      </c>
      <c r="F57" s="31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/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1">
        <f t="shared" si="22"/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"/>
      <c r="AE57" s="47" t="s">
        <v>135</v>
      </c>
    </row>
    <row r="58" spans="1:31" ht="9" customHeight="1" x14ac:dyDescent="0.15">
      <c r="A58" s="1" t="s">
        <v>46</v>
      </c>
      <c r="B58" s="1"/>
      <c r="C58" s="37">
        <f t="shared" si="24"/>
        <v>1</v>
      </c>
      <c r="D58" s="30">
        <f t="shared" si="20"/>
        <v>4</v>
      </c>
      <c r="E58" s="16">
        <f t="shared" si="21"/>
        <v>2.2222222222222223E-2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/>
      <c r="P58" s="30">
        <v>1</v>
      </c>
      <c r="Q58" s="30">
        <v>4</v>
      </c>
      <c r="R58" s="16">
        <v>2.2222222222222223E-2</v>
      </c>
      <c r="S58" s="30">
        <v>0</v>
      </c>
      <c r="T58" s="30">
        <v>0</v>
      </c>
      <c r="U58" s="30">
        <v>0</v>
      </c>
      <c r="V58" s="31">
        <f t="shared" si="22"/>
        <v>2</v>
      </c>
      <c r="W58" s="30">
        <v>2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"/>
      <c r="AE58" s="47" t="s">
        <v>136</v>
      </c>
    </row>
    <row r="59" spans="1:31" ht="9" customHeight="1" x14ac:dyDescent="0.15">
      <c r="A59" s="1" t="s">
        <v>47</v>
      </c>
      <c r="B59" s="1"/>
      <c r="C59" s="37">
        <f t="shared" si="24"/>
        <v>0</v>
      </c>
      <c r="D59" s="30">
        <f t="shared" si="20"/>
        <v>0</v>
      </c>
      <c r="E59" s="30">
        <f t="shared" si="21"/>
        <v>0</v>
      </c>
      <c r="F59" s="31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/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1">
        <f t="shared" si="22"/>
        <v>3</v>
      </c>
      <c r="W59" s="31">
        <v>3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"/>
      <c r="AE59" s="47" t="s">
        <v>137</v>
      </c>
    </row>
    <row r="60" spans="1:31" ht="9" customHeight="1" x14ac:dyDescent="0.15">
      <c r="A60" s="1" t="s">
        <v>48</v>
      </c>
      <c r="B60" s="1"/>
      <c r="C60" s="37">
        <f t="shared" si="24"/>
        <v>0</v>
      </c>
      <c r="D60" s="30">
        <f t="shared" si="20"/>
        <v>0</v>
      </c>
      <c r="E60" s="30">
        <f t="shared" si="21"/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/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1">
        <f t="shared" si="22"/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"/>
      <c r="AE60" s="47" t="s">
        <v>121</v>
      </c>
    </row>
    <row r="61" spans="1:31" ht="9" customHeight="1" x14ac:dyDescent="0.15">
      <c r="A61" s="1" t="s">
        <v>49</v>
      </c>
      <c r="B61" s="1"/>
      <c r="C61" s="37">
        <f t="shared" si="24"/>
        <v>0</v>
      </c>
      <c r="D61" s="30">
        <f t="shared" si="20"/>
        <v>0</v>
      </c>
      <c r="E61" s="30">
        <f t="shared" si="21"/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/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1">
        <f t="shared" si="22"/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"/>
      <c r="AE61" s="47" t="s">
        <v>138</v>
      </c>
    </row>
    <row r="62" spans="1:31" ht="9" customHeight="1" x14ac:dyDescent="0.15">
      <c r="A62" s="1" t="s">
        <v>50</v>
      </c>
      <c r="B62" s="1"/>
      <c r="C62" s="37">
        <f t="shared" si="24"/>
        <v>0</v>
      </c>
      <c r="D62" s="30">
        <f t="shared" si="20"/>
        <v>0</v>
      </c>
      <c r="E62" s="30">
        <f t="shared" si="21"/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/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1">
        <f t="shared" si="22"/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"/>
      <c r="AE62" s="47" t="s">
        <v>139</v>
      </c>
    </row>
    <row r="63" spans="1:31" ht="9" customHeight="1" x14ac:dyDescent="0.15">
      <c r="A63" s="1" t="s">
        <v>51</v>
      </c>
      <c r="B63" s="1"/>
      <c r="C63" s="37">
        <f t="shared" si="24"/>
        <v>0</v>
      </c>
      <c r="D63" s="30">
        <f t="shared" si="20"/>
        <v>0</v>
      </c>
      <c r="E63" s="30">
        <f t="shared" si="21"/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/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1">
        <f t="shared" si="22"/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"/>
      <c r="AE63" s="47" t="s">
        <v>140</v>
      </c>
    </row>
    <row r="64" spans="1:31" ht="9" customHeight="1" x14ac:dyDescent="0.15">
      <c r="A64" s="1" t="s">
        <v>52</v>
      </c>
      <c r="B64" s="1"/>
      <c r="C64" s="37">
        <f t="shared" si="24"/>
        <v>0</v>
      </c>
      <c r="D64" s="30">
        <f t="shared" si="20"/>
        <v>0</v>
      </c>
      <c r="E64" s="30">
        <f t="shared" si="21"/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/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1">
        <f t="shared" si="22"/>
        <v>1</v>
      </c>
      <c r="W64" s="30">
        <v>1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"/>
      <c r="AE64" s="47" t="s">
        <v>121</v>
      </c>
    </row>
    <row r="65" spans="1:31" ht="9" customHeight="1" x14ac:dyDescent="0.15">
      <c r="A65" s="1" t="s">
        <v>53</v>
      </c>
      <c r="B65" s="1"/>
      <c r="C65" s="37">
        <f t="shared" si="24"/>
        <v>1</v>
      </c>
      <c r="D65" s="30">
        <f t="shared" si="20"/>
        <v>12</v>
      </c>
      <c r="E65" s="16">
        <f t="shared" si="21"/>
        <v>6.805555555555555E-2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/>
      <c r="P65" s="30">
        <v>0</v>
      </c>
      <c r="Q65" s="30">
        <v>0</v>
      </c>
      <c r="R65" s="30">
        <v>0</v>
      </c>
      <c r="S65" s="30">
        <v>1</v>
      </c>
      <c r="T65" s="30">
        <v>12</v>
      </c>
      <c r="U65" s="16">
        <v>6.805555555555555E-2</v>
      </c>
      <c r="V65" s="31">
        <f t="shared" si="22"/>
        <v>2</v>
      </c>
      <c r="W65" s="30">
        <v>2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"/>
      <c r="AE65" s="47" t="s">
        <v>141</v>
      </c>
    </row>
    <row r="66" spans="1:31" ht="9" customHeight="1" x14ac:dyDescent="0.15">
      <c r="A66" s="1" t="s">
        <v>54</v>
      </c>
      <c r="B66" s="1"/>
      <c r="C66" s="37">
        <f t="shared" si="24"/>
        <v>4</v>
      </c>
      <c r="D66" s="30">
        <f t="shared" si="20"/>
        <v>52</v>
      </c>
      <c r="E66" s="16">
        <f t="shared" si="21"/>
        <v>7.7083333333333323E-2</v>
      </c>
      <c r="F66" s="31">
        <v>0</v>
      </c>
      <c r="G66" s="30">
        <v>0</v>
      </c>
      <c r="H66" s="30">
        <v>0</v>
      </c>
      <c r="I66" s="30">
        <v>2</v>
      </c>
      <c r="J66" s="30">
        <v>42</v>
      </c>
      <c r="K66" s="16">
        <v>5.8333333333333327E-2</v>
      </c>
      <c r="L66" s="30">
        <v>2</v>
      </c>
      <c r="M66" s="30">
        <v>10</v>
      </c>
      <c r="N66" s="16">
        <v>1.8749999999999999E-2</v>
      </c>
      <c r="O66" s="16"/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1">
        <f t="shared" si="22"/>
        <v>7</v>
      </c>
      <c r="W66" s="31">
        <v>7</v>
      </c>
      <c r="X66" s="31">
        <v>0</v>
      </c>
      <c r="Y66" s="31">
        <v>0</v>
      </c>
      <c r="Z66" s="31">
        <v>0</v>
      </c>
      <c r="AA66" s="31">
        <v>0</v>
      </c>
      <c r="AB66" s="31">
        <v>2</v>
      </c>
      <c r="AC66" s="31">
        <v>3</v>
      </c>
      <c r="AD66" s="3"/>
      <c r="AE66" s="47" t="s">
        <v>142</v>
      </c>
    </row>
    <row r="67" spans="1:31" ht="9" customHeight="1" x14ac:dyDescent="0.15">
      <c r="A67" s="1" t="s">
        <v>166</v>
      </c>
      <c r="B67" s="1"/>
      <c r="C67" s="37">
        <f t="shared" si="24"/>
        <v>2</v>
      </c>
      <c r="D67" s="30">
        <f t="shared" si="20"/>
        <v>8</v>
      </c>
      <c r="E67" s="16">
        <f t="shared" si="21"/>
        <v>3.4722222222222217E-2</v>
      </c>
      <c r="F67" s="30">
        <v>1</v>
      </c>
      <c r="G67" s="30">
        <v>4</v>
      </c>
      <c r="H67" s="16">
        <v>5.5555555555555558E-3</v>
      </c>
      <c r="I67" s="30">
        <v>0</v>
      </c>
      <c r="J67" s="30">
        <v>0</v>
      </c>
      <c r="K67" s="30">
        <v>0</v>
      </c>
      <c r="L67" s="30">
        <v>1</v>
      </c>
      <c r="M67" s="30">
        <v>4</v>
      </c>
      <c r="N67" s="16">
        <v>2.9166666666666664E-2</v>
      </c>
      <c r="O67" s="16"/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1">
        <f t="shared" si="22"/>
        <v>3</v>
      </c>
      <c r="W67" s="30">
        <v>3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"/>
      <c r="AE67" s="47" t="s">
        <v>165</v>
      </c>
    </row>
    <row r="68" spans="1:31" ht="9" customHeight="1" x14ac:dyDescent="0.15">
      <c r="A68" s="1" t="s">
        <v>55</v>
      </c>
      <c r="B68" s="1"/>
      <c r="C68" s="37">
        <f t="shared" si="24"/>
        <v>0</v>
      </c>
      <c r="D68" s="30">
        <f t="shared" si="20"/>
        <v>0</v>
      </c>
      <c r="E68" s="30">
        <f t="shared" si="21"/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/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1">
        <f t="shared" si="22"/>
        <v>1</v>
      </c>
      <c r="W68" s="30">
        <v>1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"/>
      <c r="AE68" s="47" t="s">
        <v>120</v>
      </c>
    </row>
    <row r="69" spans="1:31" s="44" customFormat="1" ht="9" customHeight="1" x14ac:dyDescent="0.15">
      <c r="A69" s="40" t="s">
        <v>184</v>
      </c>
      <c r="B69" s="40"/>
      <c r="C69" s="41">
        <f>SUM(C70:C92)</f>
        <v>119</v>
      </c>
      <c r="D69" s="42">
        <f>SUM(D70:D92)</f>
        <v>515</v>
      </c>
      <c r="E69" s="46">
        <f t="shared" ref="E69:L69" si="25">SUM(E70:E92)</f>
        <v>4.9298611111111112</v>
      </c>
      <c r="F69" s="42">
        <f t="shared" si="25"/>
        <v>53</v>
      </c>
      <c r="G69" s="42">
        <f t="shared" si="25"/>
        <v>148</v>
      </c>
      <c r="H69" s="46">
        <f t="shared" si="25"/>
        <v>2.1013888888888892</v>
      </c>
      <c r="I69" s="42">
        <f t="shared" si="25"/>
        <v>7</v>
      </c>
      <c r="J69" s="42">
        <f t="shared" si="25"/>
        <v>72</v>
      </c>
      <c r="K69" s="46">
        <f t="shared" si="25"/>
        <v>0.22500000000000001</v>
      </c>
      <c r="L69" s="42">
        <f t="shared" si="25"/>
        <v>48</v>
      </c>
      <c r="M69" s="42">
        <f t="shared" ref="M69" si="26">SUM(M70:M92)</f>
        <v>223</v>
      </c>
      <c r="N69" s="46">
        <f t="shared" ref="N69" si="27">SUM(N70:N92)</f>
        <v>2.2722222222222217</v>
      </c>
      <c r="O69" s="46"/>
      <c r="P69" s="42">
        <f t="shared" ref="P69" si="28">SUM(P70:P92)</f>
        <v>10</v>
      </c>
      <c r="Q69" s="42">
        <f t="shared" ref="Q69" si="29">SUM(Q70:Q92)</f>
        <v>61</v>
      </c>
      <c r="R69" s="46">
        <f t="shared" ref="R69" si="30">SUM(R70:R92)</f>
        <v>0.29513888888888884</v>
      </c>
      <c r="S69" s="42">
        <f t="shared" ref="S69" si="31">SUM(S70:S92)</f>
        <v>1</v>
      </c>
      <c r="T69" s="42">
        <f t="shared" ref="T69:U69" si="32">SUM(T70:T92)</f>
        <v>11</v>
      </c>
      <c r="U69" s="46">
        <f t="shared" si="32"/>
        <v>3.6111111111111115E-2</v>
      </c>
      <c r="V69" s="42">
        <f t="shared" ref="V69" si="33">SUM(V70:V92)</f>
        <v>145</v>
      </c>
      <c r="W69" s="42">
        <f t="shared" ref="W69" si="34">SUM(W70:W92)</f>
        <v>145</v>
      </c>
      <c r="X69" s="42">
        <f t="shared" ref="X69" si="35">SUM(X70:X92)</f>
        <v>0</v>
      </c>
      <c r="Y69" s="42">
        <f>SUM(Y70:Y92)</f>
        <v>0</v>
      </c>
      <c r="Z69" s="42">
        <f t="shared" ref="Z69" si="36">SUM(Z70:Z92)</f>
        <v>851</v>
      </c>
      <c r="AA69" s="42">
        <f t="shared" ref="AA69" si="37">SUM(AA70:AA92)</f>
        <v>10</v>
      </c>
      <c r="AB69" s="42">
        <f t="shared" ref="AB69" si="38">SUM(AB70:AB92)</f>
        <v>2</v>
      </c>
      <c r="AC69" s="42">
        <f t="shared" ref="AC69" si="39">SUM(AC70:AC92)</f>
        <v>3</v>
      </c>
      <c r="AD69" s="43"/>
      <c r="AE69" s="50" t="s">
        <v>186</v>
      </c>
    </row>
    <row r="70" spans="1:31" ht="9" customHeight="1" x14ac:dyDescent="0.15">
      <c r="A70" s="1" t="s">
        <v>56</v>
      </c>
      <c r="B70" s="1"/>
      <c r="C70" s="37">
        <f t="shared" ref="C70:C92" si="40">(SUM(F70,I70,L70,P70,S70))+0</f>
        <v>25</v>
      </c>
      <c r="D70" s="30">
        <f t="shared" si="20"/>
        <v>80</v>
      </c>
      <c r="E70" s="16">
        <f t="shared" si="21"/>
        <v>0.93819444444444433</v>
      </c>
      <c r="F70" s="30">
        <v>15</v>
      </c>
      <c r="G70" s="30">
        <v>32</v>
      </c>
      <c r="H70" s="16">
        <v>0.50416666666666665</v>
      </c>
      <c r="I70" s="30">
        <v>0</v>
      </c>
      <c r="J70" s="30">
        <v>0</v>
      </c>
      <c r="K70" s="30">
        <v>0</v>
      </c>
      <c r="L70" s="30">
        <v>10</v>
      </c>
      <c r="M70" s="30">
        <v>48</v>
      </c>
      <c r="N70" s="16">
        <v>0.43402777777777773</v>
      </c>
      <c r="O70" s="16"/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1">
        <f t="shared" si="22"/>
        <v>15</v>
      </c>
      <c r="W70" s="30">
        <v>15</v>
      </c>
      <c r="X70" s="30">
        <v>0</v>
      </c>
      <c r="Y70" s="30">
        <v>0</v>
      </c>
      <c r="Z70" s="30">
        <v>230</v>
      </c>
      <c r="AA70" s="30">
        <v>0</v>
      </c>
      <c r="AB70" s="30">
        <v>0</v>
      </c>
      <c r="AC70" s="30">
        <v>0</v>
      </c>
      <c r="AD70" s="3"/>
      <c r="AE70" s="47" t="s">
        <v>143</v>
      </c>
    </row>
    <row r="71" spans="1:31" ht="9" customHeight="1" x14ac:dyDescent="0.15">
      <c r="A71" s="1" t="s">
        <v>57</v>
      </c>
      <c r="B71" s="1"/>
      <c r="C71" s="37">
        <f t="shared" si="40"/>
        <v>2</v>
      </c>
      <c r="D71" s="30">
        <f t="shared" si="20"/>
        <v>22</v>
      </c>
      <c r="E71" s="16">
        <f t="shared" si="21"/>
        <v>7.2222222222222229E-2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/>
      <c r="P71" s="30">
        <v>1</v>
      </c>
      <c r="Q71" s="30">
        <v>11</v>
      </c>
      <c r="R71" s="16">
        <v>3.6111111111111115E-2</v>
      </c>
      <c r="S71" s="30">
        <v>1</v>
      </c>
      <c r="T71" s="30">
        <v>11</v>
      </c>
      <c r="U71" s="16">
        <v>3.6111111111111115E-2</v>
      </c>
      <c r="V71" s="31">
        <f t="shared" si="22"/>
        <v>2</v>
      </c>
      <c r="W71" s="30">
        <v>2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"/>
      <c r="AE71" s="47" t="s">
        <v>144</v>
      </c>
    </row>
    <row r="72" spans="1:31" ht="9" customHeight="1" x14ac:dyDescent="0.15">
      <c r="A72" s="1" t="s">
        <v>58</v>
      </c>
      <c r="B72" s="1"/>
      <c r="C72" s="37">
        <f t="shared" si="40"/>
        <v>0</v>
      </c>
      <c r="D72" s="30">
        <f t="shared" si="20"/>
        <v>0</v>
      </c>
      <c r="E72" s="30">
        <f t="shared" si="21"/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/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1">
        <f t="shared" si="22"/>
        <v>1</v>
      </c>
      <c r="W72" s="30">
        <v>1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"/>
      <c r="AE72" s="47" t="s">
        <v>145</v>
      </c>
    </row>
    <row r="73" spans="1:31" ht="9" customHeight="1" x14ac:dyDescent="0.15">
      <c r="A73" s="1" t="s">
        <v>59</v>
      </c>
      <c r="B73" s="1"/>
      <c r="C73" s="37">
        <f t="shared" si="40"/>
        <v>1</v>
      </c>
      <c r="D73" s="30">
        <f t="shared" si="20"/>
        <v>8</v>
      </c>
      <c r="E73" s="16">
        <f t="shared" si="21"/>
        <v>4.3055555555555562E-2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1</v>
      </c>
      <c r="M73" s="30">
        <v>8</v>
      </c>
      <c r="N73" s="16">
        <v>4.3055555555555562E-2</v>
      </c>
      <c r="O73" s="16"/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1">
        <f t="shared" si="22"/>
        <v>3</v>
      </c>
      <c r="W73" s="30">
        <v>3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"/>
      <c r="AE73" s="47" t="s">
        <v>146</v>
      </c>
    </row>
    <row r="74" spans="1:31" ht="9" customHeight="1" x14ac:dyDescent="0.15">
      <c r="A74" s="1" t="s">
        <v>60</v>
      </c>
      <c r="B74" s="1"/>
      <c r="C74" s="37">
        <f t="shared" si="40"/>
        <v>0</v>
      </c>
      <c r="D74" s="30">
        <f t="shared" si="20"/>
        <v>0</v>
      </c>
      <c r="E74" s="30">
        <f t="shared" si="21"/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/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1">
        <f t="shared" si="22"/>
        <v>5</v>
      </c>
      <c r="W74" s="30">
        <v>5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"/>
      <c r="AE74" s="47" t="s">
        <v>147</v>
      </c>
    </row>
    <row r="75" spans="1:31" ht="9" customHeight="1" x14ac:dyDescent="0.15">
      <c r="A75" s="1" t="s">
        <v>61</v>
      </c>
      <c r="B75" s="1"/>
      <c r="C75" s="37">
        <f t="shared" si="40"/>
        <v>0</v>
      </c>
      <c r="D75" s="30">
        <f t="shared" si="20"/>
        <v>0</v>
      </c>
      <c r="E75" s="30">
        <f t="shared" si="21"/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/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1">
        <f t="shared" si="22"/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"/>
      <c r="AE75" s="47" t="s">
        <v>148</v>
      </c>
    </row>
    <row r="76" spans="1:31" ht="9" customHeight="1" x14ac:dyDescent="0.15">
      <c r="A76" s="1" t="s">
        <v>62</v>
      </c>
      <c r="B76" s="1"/>
      <c r="C76" s="37">
        <f t="shared" si="40"/>
        <v>0</v>
      </c>
      <c r="D76" s="30">
        <f t="shared" ref="D76:D92" si="41">(SUM(G76,J76,M76,Q76,T76))+0</f>
        <v>0</v>
      </c>
      <c r="E76" s="30">
        <f t="shared" ref="E76:E92" si="42">(SUM(H76,K76,N76,R76,U76))+0</f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/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1">
        <f t="shared" ref="V76:V92" si="43">((SUM(W76:Y76))+0)+0</f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"/>
      <c r="AE76" s="47" t="s">
        <v>141</v>
      </c>
    </row>
    <row r="77" spans="1:31" ht="9" customHeight="1" x14ac:dyDescent="0.15">
      <c r="A77" s="1" t="s">
        <v>63</v>
      </c>
      <c r="B77" s="1"/>
      <c r="C77" s="37">
        <f t="shared" si="40"/>
        <v>3</v>
      </c>
      <c r="D77" s="30">
        <f t="shared" si="41"/>
        <v>20</v>
      </c>
      <c r="E77" s="16">
        <f t="shared" si="42"/>
        <v>0.20624999999999999</v>
      </c>
      <c r="F77" s="31">
        <v>1</v>
      </c>
      <c r="G77" s="30">
        <v>4</v>
      </c>
      <c r="H77" s="16">
        <v>9.375E-2</v>
      </c>
      <c r="I77" s="30">
        <v>0</v>
      </c>
      <c r="J77" s="30">
        <v>0</v>
      </c>
      <c r="K77" s="30">
        <v>0</v>
      </c>
      <c r="L77" s="30">
        <v>2</v>
      </c>
      <c r="M77" s="30">
        <v>16</v>
      </c>
      <c r="N77" s="16">
        <v>0.1125</v>
      </c>
      <c r="O77" s="16"/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1">
        <f t="shared" si="43"/>
        <v>3</v>
      </c>
      <c r="W77" s="31">
        <v>3</v>
      </c>
      <c r="X77" s="31">
        <v>0</v>
      </c>
      <c r="Y77" s="31">
        <v>0</v>
      </c>
      <c r="Z77" s="31">
        <v>20</v>
      </c>
      <c r="AA77" s="31">
        <v>10</v>
      </c>
      <c r="AB77" s="31">
        <v>0</v>
      </c>
      <c r="AC77" s="31">
        <v>0</v>
      </c>
      <c r="AD77" s="3"/>
      <c r="AE77" s="47" t="s">
        <v>120</v>
      </c>
    </row>
    <row r="78" spans="1:31" ht="9" customHeight="1" x14ac:dyDescent="0.15">
      <c r="A78" s="1" t="s">
        <v>64</v>
      </c>
      <c r="B78" s="1"/>
      <c r="C78" s="37">
        <f t="shared" si="40"/>
        <v>9</v>
      </c>
      <c r="D78" s="30">
        <f t="shared" si="41"/>
        <v>78</v>
      </c>
      <c r="E78" s="16">
        <f t="shared" si="42"/>
        <v>0.2013888888888889</v>
      </c>
      <c r="F78" s="32">
        <v>4</v>
      </c>
      <c r="G78" s="30">
        <v>33</v>
      </c>
      <c r="H78" s="16">
        <v>7.4999999999999997E-2</v>
      </c>
      <c r="I78" s="30">
        <v>0</v>
      </c>
      <c r="J78" s="30">
        <v>0</v>
      </c>
      <c r="K78" s="30">
        <v>0</v>
      </c>
      <c r="L78" s="30">
        <v>3</v>
      </c>
      <c r="M78" s="30">
        <v>26</v>
      </c>
      <c r="N78" s="16">
        <v>9.1666666666666674E-2</v>
      </c>
      <c r="O78" s="16"/>
      <c r="P78" s="30">
        <v>2</v>
      </c>
      <c r="Q78" s="30">
        <v>19</v>
      </c>
      <c r="R78" s="16">
        <v>3.4722222222222224E-2</v>
      </c>
      <c r="S78" s="30">
        <v>0</v>
      </c>
      <c r="T78" s="30">
        <v>0</v>
      </c>
      <c r="U78" s="30">
        <v>0</v>
      </c>
      <c r="V78" s="31">
        <f t="shared" si="43"/>
        <v>17</v>
      </c>
      <c r="W78" s="32">
        <v>17</v>
      </c>
      <c r="X78" s="32">
        <v>0</v>
      </c>
      <c r="Y78" s="32">
        <v>0</v>
      </c>
      <c r="Z78" s="32">
        <v>52</v>
      </c>
      <c r="AA78" s="32">
        <v>0</v>
      </c>
      <c r="AB78" s="32">
        <v>0</v>
      </c>
      <c r="AC78" s="32">
        <v>0</v>
      </c>
      <c r="AD78" s="3"/>
      <c r="AE78" s="47" t="s">
        <v>149</v>
      </c>
    </row>
    <row r="79" spans="1:31" ht="9" customHeight="1" x14ac:dyDescent="0.15">
      <c r="A79" s="1" t="s">
        <v>65</v>
      </c>
      <c r="B79" s="1"/>
      <c r="C79" s="37">
        <f t="shared" si="40"/>
        <v>1</v>
      </c>
      <c r="D79" s="30">
        <f t="shared" si="41"/>
        <v>0</v>
      </c>
      <c r="E79" s="16">
        <f t="shared" si="42"/>
        <v>4.9999999999999996E-2</v>
      </c>
      <c r="F79" s="32">
        <v>1</v>
      </c>
      <c r="G79" s="30">
        <v>0</v>
      </c>
      <c r="H79" s="16">
        <v>4.9999999999999996E-2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/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1">
        <f t="shared" si="43"/>
        <v>1</v>
      </c>
      <c r="W79" s="32">
        <v>1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"/>
      <c r="AE79" s="47" t="s">
        <v>150</v>
      </c>
    </row>
    <row r="80" spans="1:31" ht="9" customHeight="1" x14ac:dyDescent="0.15">
      <c r="A80" s="1" t="s">
        <v>66</v>
      </c>
      <c r="B80" s="1"/>
      <c r="C80" s="37">
        <f t="shared" si="40"/>
        <v>0</v>
      </c>
      <c r="D80" s="30">
        <f t="shared" si="41"/>
        <v>0</v>
      </c>
      <c r="E80" s="30">
        <f t="shared" si="42"/>
        <v>0</v>
      </c>
      <c r="F80" s="32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/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1">
        <f t="shared" si="43"/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"/>
      <c r="AE80" s="47" t="s">
        <v>151</v>
      </c>
    </row>
    <row r="81" spans="1:31" ht="9" customHeight="1" x14ac:dyDescent="0.15">
      <c r="A81" s="1" t="s">
        <v>67</v>
      </c>
      <c r="B81" s="1"/>
      <c r="C81" s="37">
        <f t="shared" si="40"/>
        <v>4</v>
      </c>
      <c r="D81" s="30">
        <f t="shared" si="41"/>
        <v>22</v>
      </c>
      <c r="E81" s="16">
        <f t="shared" si="42"/>
        <v>0.21805555555555556</v>
      </c>
      <c r="F81" s="32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4</v>
      </c>
      <c r="M81" s="30">
        <v>22</v>
      </c>
      <c r="N81" s="16">
        <v>0.21805555555555556</v>
      </c>
      <c r="O81" s="16"/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1">
        <f t="shared" si="43"/>
        <v>11</v>
      </c>
      <c r="W81" s="32">
        <v>11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"/>
      <c r="AE81" s="47" t="s">
        <v>152</v>
      </c>
    </row>
    <row r="82" spans="1:31" ht="9" customHeight="1" x14ac:dyDescent="0.15">
      <c r="A82" s="1" t="s">
        <v>68</v>
      </c>
      <c r="B82" s="1"/>
      <c r="C82" s="37">
        <f t="shared" si="40"/>
        <v>1</v>
      </c>
      <c r="D82" s="30">
        <f t="shared" si="41"/>
        <v>0</v>
      </c>
      <c r="E82" s="16">
        <f t="shared" si="42"/>
        <v>2.0833333333333332E-2</v>
      </c>
      <c r="F82" s="32">
        <v>1</v>
      </c>
      <c r="G82" s="30">
        <v>0</v>
      </c>
      <c r="H82" s="16">
        <v>2.0833333333333332E-2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/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1">
        <f t="shared" si="43"/>
        <v>5</v>
      </c>
      <c r="W82" s="32">
        <v>5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"/>
      <c r="AE82" s="47" t="s">
        <v>153</v>
      </c>
    </row>
    <row r="83" spans="1:31" ht="9" customHeight="1" x14ac:dyDescent="0.15">
      <c r="A83" s="1" t="s">
        <v>168</v>
      </c>
      <c r="B83" s="1"/>
      <c r="C83" s="37">
        <f t="shared" si="40"/>
        <v>2</v>
      </c>
      <c r="D83" s="30">
        <f t="shared" si="41"/>
        <v>4</v>
      </c>
      <c r="E83" s="16">
        <f t="shared" si="42"/>
        <v>6.5972222222222224E-2</v>
      </c>
      <c r="F83" s="32">
        <v>2</v>
      </c>
      <c r="G83" s="30">
        <v>4</v>
      </c>
      <c r="H83" s="16">
        <v>6.5972222222222224E-2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/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1">
        <f t="shared" si="43"/>
        <v>10</v>
      </c>
      <c r="W83" s="32">
        <v>10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"/>
      <c r="AE83" s="47" t="s">
        <v>169</v>
      </c>
    </row>
    <row r="84" spans="1:31" ht="9" customHeight="1" x14ac:dyDescent="0.15">
      <c r="A84" s="1" t="s">
        <v>69</v>
      </c>
      <c r="B84" s="1"/>
      <c r="C84" s="37">
        <f t="shared" si="40"/>
        <v>2</v>
      </c>
      <c r="D84" s="30">
        <f t="shared" si="41"/>
        <v>14</v>
      </c>
      <c r="E84" s="16">
        <f t="shared" si="42"/>
        <v>3.4722222222222224E-2</v>
      </c>
      <c r="F84" s="32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2</v>
      </c>
      <c r="M84" s="30">
        <v>14</v>
      </c>
      <c r="N84" s="16">
        <v>3.4722222222222224E-2</v>
      </c>
      <c r="O84" s="16"/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1">
        <f t="shared" si="43"/>
        <v>5</v>
      </c>
      <c r="W84" s="32">
        <v>5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"/>
      <c r="AE84" s="47" t="s">
        <v>154</v>
      </c>
    </row>
    <row r="85" spans="1:31" ht="9" customHeight="1" x14ac:dyDescent="0.15">
      <c r="A85" s="1" t="s">
        <v>70</v>
      </c>
      <c r="B85" s="1"/>
      <c r="C85" s="37">
        <f t="shared" si="40"/>
        <v>18</v>
      </c>
      <c r="D85" s="30">
        <f t="shared" si="41"/>
        <v>49</v>
      </c>
      <c r="E85" s="16">
        <f t="shared" si="42"/>
        <v>0.6465277777777777</v>
      </c>
      <c r="F85" s="32">
        <v>9</v>
      </c>
      <c r="G85" s="30">
        <v>16</v>
      </c>
      <c r="H85" s="16">
        <v>0.27916666666666667</v>
      </c>
      <c r="I85" s="30">
        <v>0</v>
      </c>
      <c r="J85" s="30">
        <v>0</v>
      </c>
      <c r="K85" s="30">
        <v>0</v>
      </c>
      <c r="L85" s="30">
        <v>6</v>
      </c>
      <c r="M85" s="30">
        <v>14</v>
      </c>
      <c r="N85" s="16">
        <v>0.27152777777777776</v>
      </c>
      <c r="O85" s="16"/>
      <c r="P85" s="30">
        <v>3</v>
      </c>
      <c r="Q85" s="30">
        <v>19</v>
      </c>
      <c r="R85" s="16">
        <v>9.5833333333333326E-2</v>
      </c>
      <c r="S85" s="30">
        <v>0</v>
      </c>
      <c r="T85" s="30">
        <v>0</v>
      </c>
      <c r="U85" s="30">
        <v>0</v>
      </c>
      <c r="V85" s="31">
        <f t="shared" si="43"/>
        <v>15</v>
      </c>
      <c r="W85" s="32">
        <v>15</v>
      </c>
      <c r="X85" s="32">
        <v>0</v>
      </c>
      <c r="Y85" s="32">
        <v>0</v>
      </c>
      <c r="Z85" s="32">
        <v>109</v>
      </c>
      <c r="AA85" s="32">
        <v>0</v>
      </c>
      <c r="AB85" s="32">
        <v>0</v>
      </c>
      <c r="AC85" s="32">
        <v>0</v>
      </c>
      <c r="AD85" s="3"/>
      <c r="AE85" s="47" t="s">
        <v>155</v>
      </c>
    </row>
    <row r="86" spans="1:31" ht="9" customHeight="1" x14ac:dyDescent="0.15">
      <c r="A86" s="1" t="s">
        <v>71</v>
      </c>
      <c r="B86" s="1"/>
      <c r="C86" s="37">
        <f t="shared" si="40"/>
        <v>25</v>
      </c>
      <c r="D86" s="30">
        <f t="shared" si="41"/>
        <v>88</v>
      </c>
      <c r="E86" s="16">
        <f t="shared" si="42"/>
        <v>1.1430555555555557</v>
      </c>
      <c r="F86" s="32">
        <v>8</v>
      </c>
      <c r="G86" s="30">
        <v>7</v>
      </c>
      <c r="H86" s="16">
        <v>0.39652777777777781</v>
      </c>
      <c r="I86" s="30">
        <v>3</v>
      </c>
      <c r="J86" s="30">
        <v>42</v>
      </c>
      <c r="K86" s="16">
        <v>0.10347222222222223</v>
      </c>
      <c r="L86" s="30">
        <v>11</v>
      </c>
      <c r="M86" s="30">
        <v>39</v>
      </c>
      <c r="N86" s="16">
        <v>0.52013888888888882</v>
      </c>
      <c r="O86" s="16"/>
      <c r="P86" s="30">
        <v>3</v>
      </c>
      <c r="Q86" s="30">
        <v>0</v>
      </c>
      <c r="R86" s="16">
        <v>0.12291666666666667</v>
      </c>
      <c r="S86" s="30">
        <v>0</v>
      </c>
      <c r="T86" s="30">
        <v>0</v>
      </c>
      <c r="U86" s="30">
        <v>0</v>
      </c>
      <c r="V86" s="31">
        <f t="shared" si="43"/>
        <v>21</v>
      </c>
      <c r="W86" s="32">
        <v>21</v>
      </c>
      <c r="X86" s="32">
        <v>0</v>
      </c>
      <c r="Y86" s="32">
        <v>0</v>
      </c>
      <c r="Z86" s="32">
        <v>40</v>
      </c>
      <c r="AA86" s="32">
        <v>0</v>
      </c>
      <c r="AB86" s="32">
        <v>0</v>
      </c>
      <c r="AC86" s="32">
        <v>3</v>
      </c>
      <c r="AD86" s="3"/>
      <c r="AE86" s="47" t="s">
        <v>156</v>
      </c>
    </row>
    <row r="87" spans="1:31" ht="9" customHeight="1" x14ac:dyDescent="0.15">
      <c r="A87" s="1" t="s">
        <v>72</v>
      </c>
      <c r="B87" s="1"/>
      <c r="C87" s="37">
        <f t="shared" si="40"/>
        <v>4</v>
      </c>
      <c r="D87" s="30">
        <f t="shared" si="41"/>
        <v>10</v>
      </c>
      <c r="E87" s="16">
        <f t="shared" si="42"/>
        <v>0.15902777777777777</v>
      </c>
      <c r="F87" s="33">
        <v>3</v>
      </c>
      <c r="G87" s="30">
        <v>6</v>
      </c>
      <c r="H87" s="16">
        <v>9.930555555555555E-2</v>
      </c>
      <c r="I87" s="30">
        <v>0</v>
      </c>
      <c r="J87" s="30">
        <v>0</v>
      </c>
      <c r="K87" s="30">
        <v>0</v>
      </c>
      <c r="L87" s="30">
        <v>1</v>
      </c>
      <c r="M87" s="30">
        <v>4</v>
      </c>
      <c r="N87" s="16">
        <v>5.9722222222222225E-2</v>
      </c>
      <c r="O87" s="16"/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1">
        <f t="shared" si="43"/>
        <v>3</v>
      </c>
      <c r="W87" s="33">
        <v>3</v>
      </c>
      <c r="X87" s="33">
        <v>0</v>
      </c>
      <c r="Y87" s="33">
        <v>0</v>
      </c>
      <c r="Z87" s="33">
        <v>30</v>
      </c>
      <c r="AA87" s="33">
        <v>0</v>
      </c>
      <c r="AB87" s="33">
        <v>0</v>
      </c>
      <c r="AC87" s="33">
        <v>0</v>
      </c>
      <c r="AD87" s="3"/>
      <c r="AE87" s="47" t="s">
        <v>157</v>
      </c>
    </row>
    <row r="88" spans="1:31" ht="9" customHeight="1" x14ac:dyDescent="0.15">
      <c r="A88" s="1" t="s">
        <v>73</v>
      </c>
      <c r="B88" s="1"/>
      <c r="C88" s="37">
        <f t="shared" si="40"/>
        <v>2</v>
      </c>
      <c r="D88" s="30">
        <f t="shared" si="41"/>
        <v>15</v>
      </c>
      <c r="E88" s="16">
        <f t="shared" si="42"/>
        <v>0.10277777777777777</v>
      </c>
      <c r="F88" s="32">
        <v>1</v>
      </c>
      <c r="G88" s="30">
        <v>7</v>
      </c>
      <c r="H88" s="16">
        <v>4.027777777777778E-2</v>
      </c>
      <c r="I88" s="30">
        <v>0</v>
      </c>
      <c r="J88" s="30">
        <v>0</v>
      </c>
      <c r="K88" s="30">
        <v>0</v>
      </c>
      <c r="L88" s="30">
        <v>1</v>
      </c>
      <c r="M88" s="30">
        <v>8</v>
      </c>
      <c r="N88" s="16">
        <v>6.25E-2</v>
      </c>
      <c r="O88" s="16"/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1">
        <f t="shared" si="43"/>
        <v>4</v>
      </c>
      <c r="W88" s="32">
        <v>4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"/>
      <c r="AE88" s="47" t="s">
        <v>96</v>
      </c>
    </row>
    <row r="89" spans="1:31" ht="9" customHeight="1" x14ac:dyDescent="0.15">
      <c r="A89" s="1" t="s">
        <v>74</v>
      </c>
      <c r="B89" s="1"/>
      <c r="C89" s="37">
        <f t="shared" si="40"/>
        <v>14</v>
      </c>
      <c r="D89" s="30">
        <f t="shared" si="41"/>
        <v>51</v>
      </c>
      <c r="E89" s="16">
        <f t="shared" si="42"/>
        <v>0.54236111111111107</v>
      </c>
      <c r="F89" s="32">
        <v>5</v>
      </c>
      <c r="G89" s="30">
        <v>13</v>
      </c>
      <c r="H89" s="16">
        <v>0.22777777777777777</v>
      </c>
      <c r="I89" s="30">
        <v>3</v>
      </c>
      <c r="J89" s="30">
        <v>13</v>
      </c>
      <c r="K89" s="16">
        <v>8.819444444444445E-2</v>
      </c>
      <c r="L89" s="30">
        <v>5</v>
      </c>
      <c r="M89" s="30">
        <v>13</v>
      </c>
      <c r="N89" s="16">
        <v>0.22083333333333333</v>
      </c>
      <c r="O89" s="16"/>
      <c r="P89" s="30">
        <v>1</v>
      </c>
      <c r="Q89" s="30">
        <v>12</v>
      </c>
      <c r="R89" s="16">
        <v>5.5555555555555558E-3</v>
      </c>
      <c r="S89" s="30">
        <v>0</v>
      </c>
      <c r="T89" s="30">
        <v>0</v>
      </c>
      <c r="U89" s="30">
        <v>0</v>
      </c>
      <c r="V89" s="31">
        <f t="shared" si="43"/>
        <v>9</v>
      </c>
      <c r="W89" s="32">
        <v>9</v>
      </c>
      <c r="X89" s="32">
        <v>0</v>
      </c>
      <c r="Y89" s="32">
        <v>0</v>
      </c>
      <c r="Z89" s="32">
        <v>60</v>
      </c>
      <c r="AA89" s="32">
        <v>0</v>
      </c>
      <c r="AB89" s="32">
        <v>1</v>
      </c>
      <c r="AC89" s="32">
        <v>0</v>
      </c>
      <c r="AD89" s="3"/>
      <c r="AE89" s="47" t="s">
        <v>158</v>
      </c>
    </row>
    <row r="90" spans="1:31" ht="9" customHeight="1" x14ac:dyDescent="0.15">
      <c r="A90" s="1" t="s">
        <v>75</v>
      </c>
      <c r="B90" s="1"/>
      <c r="C90" s="37">
        <f t="shared" si="40"/>
        <v>3</v>
      </c>
      <c r="D90" s="30">
        <f t="shared" si="41"/>
        <v>37</v>
      </c>
      <c r="E90" s="16">
        <f t="shared" si="42"/>
        <v>0.1673611111111111</v>
      </c>
      <c r="F90" s="32">
        <v>2</v>
      </c>
      <c r="G90" s="30">
        <v>20</v>
      </c>
      <c r="H90" s="16">
        <v>0.13402777777777777</v>
      </c>
      <c r="I90" s="30">
        <v>1</v>
      </c>
      <c r="J90" s="30">
        <v>17</v>
      </c>
      <c r="K90" s="16">
        <v>3.3333333333333333E-2</v>
      </c>
      <c r="L90" s="30">
        <v>0</v>
      </c>
      <c r="M90" s="30">
        <v>0</v>
      </c>
      <c r="N90" s="30">
        <v>0</v>
      </c>
      <c r="O90" s="30"/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1">
        <f t="shared" si="43"/>
        <v>9</v>
      </c>
      <c r="W90" s="32">
        <v>9</v>
      </c>
      <c r="X90" s="32">
        <v>0</v>
      </c>
      <c r="Y90" s="32">
        <v>0</v>
      </c>
      <c r="Z90" s="32">
        <v>260</v>
      </c>
      <c r="AA90" s="32">
        <v>0</v>
      </c>
      <c r="AB90" s="32">
        <v>1</v>
      </c>
      <c r="AC90" s="32">
        <v>0</v>
      </c>
      <c r="AD90" s="3"/>
      <c r="AE90" s="47" t="s">
        <v>159</v>
      </c>
    </row>
    <row r="91" spans="1:31" ht="9" customHeight="1" x14ac:dyDescent="0.15">
      <c r="A91" s="1" t="s">
        <v>76</v>
      </c>
      <c r="B91" s="1"/>
      <c r="C91" s="37">
        <f t="shared" si="40"/>
        <v>3</v>
      </c>
      <c r="D91" s="30">
        <f t="shared" si="41"/>
        <v>17</v>
      </c>
      <c r="E91" s="16">
        <f t="shared" si="42"/>
        <v>0.31805555555555559</v>
      </c>
      <c r="F91" s="33">
        <v>1</v>
      </c>
      <c r="G91" s="30">
        <v>6</v>
      </c>
      <c r="H91" s="16">
        <v>0.11458333333333333</v>
      </c>
      <c r="I91" s="30">
        <v>0</v>
      </c>
      <c r="J91" s="30">
        <v>0</v>
      </c>
      <c r="K91" s="30">
        <v>0</v>
      </c>
      <c r="L91" s="30">
        <v>2</v>
      </c>
      <c r="M91" s="30">
        <v>11</v>
      </c>
      <c r="N91" s="16">
        <v>0.20347222222222225</v>
      </c>
      <c r="O91" s="16"/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1">
        <f t="shared" si="43"/>
        <v>6</v>
      </c>
      <c r="W91" s="33">
        <v>6</v>
      </c>
      <c r="X91" s="33">
        <v>0</v>
      </c>
      <c r="Y91" s="33">
        <v>0</v>
      </c>
      <c r="Z91" s="33">
        <v>50</v>
      </c>
      <c r="AA91" s="33">
        <v>0</v>
      </c>
      <c r="AB91" s="33">
        <v>0</v>
      </c>
      <c r="AC91" s="33">
        <v>0</v>
      </c>
      <c r="AD91" s="3"/>
      <c r="AE91" s="47" t="s">
        <v>160</v>
      </c>
    </row>
    <row r="92" spans="1:31" ht="9.75" customHeight="1" thickBot="1" x14ac:dyDescent="0.2">
      <c r="A92" s="2" t="s">
        <v>77</v>
      </c>
      <c r="B92" s="2"/>
      <c r="C92" s="38">
        <f t="shared" si="40"/>
        <v>0</v>
      </c>
      <c r="D92" s="36">
        <f t="shared" si="41"/>
        <v>0</v>
      </c>
      <c r="E92" s="36">
        <f t="shared" si="42"/>
        <v>0</v>
      </c>
      <c r="F92" s="34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0"/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5">
        <f t="shared" si="43"/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4"/>
      <c r="AE92" s="51" t="s">
        <v>161</v>
      </c>
    </row>
    <row r="93" spans="1:31" ht="9" customHeight="1" x14ac:dyDescent="0.15">
      <c r="A93" s="62" t="s">
        <v>167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10"/>
      <c r="M93" s="10"/>
      <c r="N93" s="20"/>
      <c r="O93" s="20"/>
      <c r="P93" s="10"/>
      <c r="Q93" s="10"/>
      <c r="R93" s="20"/>
      <c r="S93" s="10"/>
      <c r="T93" s="10"/>
      <c r="U93" s="20"/>
      <c r="V93" s="10"/>
      <c r="W93" s="10"/>
      <c r="X93" s="10"/>
      <c r="Y93" s="10"/>
      <c r="Z93" s="10"/>
      <c r="AA93" s="10"/>
      <c r="AB93" s="29"/>
      <c r="AC93" s="29"/>
      <c r="AD93" s="29"/>
      <c r="AE93" s="39"/>
    </row>
    <row r="94" spans="1:31" x14ac:dyDescent="0.15">
      <c r="A94" s="29" t="s">
        <v>164</v>
      </c>
      <c r="B94" s="29"/>
      <c r="C94" s="10"/>
      <c r="D94" s="10"/>
      <c r="E94" s="16"/>
      <c r="F94" s="10"/>
      <c r="G94" s="10"/>
      <c r="H94" s="20"/>
      <c r="I94" s="10"/>
      <c r="J94" s="10"/>
      <c r="K94" s="20"/>
      <c r="L94" s="10"/>
      <c r="M94" s="10"/>
      <c r="N94" s="20"/>
      <c r="O94" s="20"/>
      <c r="P94" s="10"/>
      <c r="Q94" s="10"/>
      <c r="R94" s="20"/>
      <c r="S94" s="10"/>
      <c r="T94" s="10"/>
      <c r="U94" s="20"/>
      <c r="V94" s="10"/>
      <c r="W94" s="10"/>
      <c r="X94" s="10"/>
      <c r="Y94" s="10"/>
      <c r="Z94" s="10"/>
      <c r="AA94" s="10"/>
      <c r="AB94" s="29"/>
      <c r="AC94" s="29"/>
      <c r="AD94" s="29"/>
      <c r="AE94" s="39"/>
    </row>
    <row r="95" spans="1:31" x14ac:dyDescent="0.15">
      <c r="B95" s="11"/>
    </row>
    <row r="96" spans="1:31" x14ac:dyDescent="0.15">
      <c r="B96" s="11"/>
    </row>
    <row r="97" spans="2:2" x14ac:dyDescent="0.15">
      <c r="B97" s="11"/>
    </row>
    <row r="98" spans="2:2" x14ac:dyDescent="0.15">
      <c r="B98" s="11"/>
    </row>
    <row r="99" spans="2:2" x14ac:dyDescent="0.15">
      <c r="B99" s="11"/>
    </row>
    <row r="100" spans="2:2" x14ac:dyDescent="0.15">
      <c r="B100" s="11"/>
    </row>
    <row r="101" spans="2:2" x14ac:dyDescent="0.15">
      <c r="B101" s="11"/>
    </row>
    <row r="102" spans="2:2" x14ac:dyDescent="0.15">
      <c r="B102" s="11"/>
    </row>
    <row r="103" spans="2:2" x14ac:dyDescent="0.15">
      <c r="B103" s="11"/>
    </row>
    <row r="104" spans="2:2" x14ac:dyDescent="0.15">
      <c r="B104" s="11"/>
    </row>
    <row r="105" spans="2:2" x14ac:dyDescent="0.15">
      <c r="B105" s="11"/>
    </row>
    <row r="106" spans="2:2" x14ac:dyDescent="0.15">
      <c r="B106" s="11"/>
    </row>
    <row r="107" spans="2:2" x14ac:dyDescent="0.15">
      <c r="B107" s="11"/>
    </row>
    <row r="108" spans="2:2" x14ac:dyDescent="0.15">
      <c r="B108" s="11"/>
    </row>
    <row r="109" spans="2:2" x14ac:dyDescent="0.15">
      <c r="B109" s="11"/>
    </row>
    <row r="110" spans="2:2" x14ac:dyDescent="0.15">
      <c r="B110" s="11"/>
    </row>
    <row r="111" spans="2:2" x14ac:dyDescent="0.15">
      <c r="B111" s="11"/>
    </row>
    <row r="112" spans="2:2" x14ac:dyDescent="0.15">
      <c r="B112" s="11"/>
    </row>
    <row r="113" spans="2:2" x14ac:dyDescent="0.15">
      <c r="B113" s="11"/>
    </row>
    <row r="114" spans="2:2" x14ac:dyDescent="0.15">
      <c r="B114" s="11"/>
    </row>
    <row r="115" spans="2:2" x14ac:dyDescent="0.15">
      <c r="B115" s="11"/>
    </row>
    <row r="116" spans="2:2" x14ac:dyDescent="0.15">
      <c r="B116" s="11"/>
    </row>
    <row r="117" spans="2:2" x14ac:dyDescent="0.15">
      <c r="B117" s="11"/>
    </row>
  </sheetData>
  <mergeCells count="16">
    <mergeCell ref="A93:K93"/>
    <mergeCell ref="A1:N1"/>
    <mergeCell ref="P1:AE1"/>
    <mergeCell ref="AA2:AE2"/>
    <mergeCell ref="A3:A4"/>
    <mergeCell ref="C3:E3"/>
    <mergeCell ref="F3:H3"/>
    <mergeCell ref="I3:K3"/>
    <mergeCell ref="L3:N3"/>
    <mergeCell ref="P3:R3"/>
    <mergeCell ref="S3:U3"/>
    <mergeCell ref="V3:Y3"/>
    <mergeCell ref="Z3:AA3"/>
    <mergeCell ref="AB3:AB4"/>
    <mergeCell ref="AC3:AD4"/>
    <mergeCell ref="AE3:AE4"/>
  </mergeCells>
  <phoneticPr fontId="2"/>
  <pageMargins left="0.70866141732283472" right="0.70866141732283472" top="0.74803149606299213" bottom="0.74803149606299213" header="0.31496062992125984" footer="0.31496062992125984"/>
  <pageSetup paperSize="9" scale="91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第43表</vt:lpstr>
      <vt:lpstr>第43表!Print_Area</vt:lpstr>
    </vt:vector>
  </TitlesOfParts>
  <Company>東京消防庁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事務端末011</cp:lastModifiedBy>
  <cp:lastPrinted>2017-09-11T10:27:37Z</cp:lastPrinted>
  <dcterms:created xsi:type="dcterms:W3CDTF">2006-02-16T01:14:28Z</dcterms:created>
  <dcterms:modified xsi:type="dcterms:W3CDTF">2017-12-07T02:26:57Z</dcterms:modified>
</cp:coreProperties>
</file>